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<sst xmlns="http://schemas.openxmlformats.org/spreadsheetml/2006/main" count="81" uniqueCount="63">
  <si>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</si>
  <si>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</si>
  <si>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</si>
  <si>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</si>
  <si>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</si>
  <si>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</si>
  <si>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</si>
  <si>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</si>
  <si>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</si>
  <si>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</si>
  <si>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</si>
  <si>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</si>
  <si>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</si>
  <si>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</si>
  <si>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</si>
  <si>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</si>
  <si>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</si>
  <si>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</si>
  <si>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</si>
  <si>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</si>
  <si>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</si>
  <si>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</si>
  <si>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</si>
  <si>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</si>
  <si>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</si>
  <si>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</si>
  <si>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</si>
  <si>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</si>
  <si>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</si>
  <si>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</si>
  <si>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</si>
  <si>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</si>
  <si>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</si>
  <si>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</si>
  <si>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</si>
  <si>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</si>
  <si>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</si>
  <si>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</si>
  <si>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</si>
  <si>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</si>
  <si>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</si>
  <si>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</si>
  <si>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</si>
  <si>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</si>
  <si>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</si>
  <si>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</si>
  <si>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</si>
  <si>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</si>
  <si>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</si>
  <si>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</si>
  <si>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</si>
  <si>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</si>
  <si>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</si>
  <si>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</si>
  <si>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</si>
  <si>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</si>
  <si>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</si>
  <si>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</si>
  <si>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</si>
  <si>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</si>
  <si>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</si>
  <si>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</si>
  <si>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07/07/21 - VENCIMENTO 15/07/21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</si>
</sst>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1155521.9</v>
      </c>
      <c r="C6" s="10">
        <v>1117915</v>
      </c>
      <c r="D6" s="10">
        <v>1272374.3599999999</v>
      </c>
      <c r="E6" s="10">
        <v>763524.73</v>
      </c>
      <c r="F6" s="10">
        <v>815248.26</v>
      </c>
      <c r="G6" s="10">
        <v>899689.51</v>
      </c>
      <c r="H6" s="10">
        <v>803029.65</v>
      </c>
      <c r="I6" s="10">
        <v>1090503.24</v>
      </c>
      <c r="J6" s="10">
        <v>403936.33999999997</v>
      </c>
      <c r="K6" s="10">
        <f>SUM(B6:J6)</f>
        <v>8321742.99</v>
      </c>
      <c r="Q6"/>
      <c r="R6"/>
    </row>
    <row r="7" spans="1:18" ht="27" customHeight="1">
      <c r="A7" s="2" t="s">
        <v>4</v>
      </c>
      <c r="B7" s="19">
        <v>-111520.2</v>
      </c>
      <c r="C7" s="19">
        <v>-72460.37</v>
      </c>
      <c r="D7" s="19">
        <v>-104770.35</v>
      </c>
      <c r="E7" s="19">
        <v>-96298.84</v>
      </c>
      <c r="F7" s="19">
        <v>-48950</v>
      </c>
      <c r="G7" s="19">
        <v>-93055.32999999999</v>
      </c>
      <c r="H7" s="19">
        <v>-40686.83</v>
      </c>
      <c r="I7" s="19">
        <v>-88297.55000000002</v>
      </c>
      <c r="J7" s="19">
        <v>-22388.68</v>
      </c>
      <c r="K7" s="8">
        <f>SUM(B7:J7)</f>
        <v>-678428.15</v>
      </c>
      <c r="Q7"/>
      <c r="R7"/>
    </row>
    <row r="8" spans="1:11" ht="27" customHeight="1">
      <c r="A8" s="6" t="s">
        <v>5</v>
      </c>
      <c r="B8" s="7">
        <f>B6+B7</f>
        <v>1044001.7</v>
      </c>
      <c r="C8" s="7">
        <f aca="true" t="shared" si="0" ref="C8:J8">C6+C7</f>
        <v>1045454.63</v>
      </c>
      <c r="D8" s="7">
        <f t="shared" si="0"/>
        <v>1167604.0099999998</v>
      </c>
      <c r="E8" s="7">
        <f t="shared" si="0"/>
        <v>667225.89</v>
      </c>
      <c r="F8" s="7">
        <f t="shared" si="0"/>
        <v>766298.26</v>
      </c>
      <c r="G8" s="7">
        <f t="shared" si="0"/>
        <v>806634.18</v>
      </c>
      <c r="H8" s="7">
        <f t="shared" si="0"/>
        <v>762342.8200000001</v>
      </c>
      <c r="I8" s="7">
        <f t="shared" si="0"/>
        <v>1002205.69</v>
      </c>
      <c r="J8" s="7">
        <f t="shared" si="0"/>
        <v>381547.66</v>
      </c>
      <c r="K8" s="7">
        <f>+K7+K6</f>
        <v>7643314.84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436292.8</v>
      </c>
      <c r="C13" s="10">
        <v>346356.5299999999</v>
      </c>
      <c r="D13" s="10">
        <v>1145392.31</v>
      </c>
      <c r="E13" s="10">
        <v>917526.19</v>
      </c>
      <c r="F13" s="10">
        <v>994213.79</v>
      </c>
      <c r="G13" s="10">
        <v>549109.9800000001</v>
      </c>
      <c r="H13" s="10">
        <v>313661.27</v>
      </c>
      <c r="I13" s="10">
        <v>415135.49</v>
      </c>
      <c r="J13" s="10">
        <v>463294.62000000005</v>
      </c>
      <c r="K13" s="10">
        <v>581583.8</v>
      </c>
      <c r="L13" s="10">
        <f>SUM(B13:K13)</f>
        <v>6162566.780000001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-40754.600000000006</v>
      </c>
      <c r="C14" s="8">
        <v>-24736.8</v>
      </c>
      <c r="D14" s="8">
        <v>-70342.8</v>
      </c>
      <c r="E14" s="8">
        <v>-60009.350000000006</v>
      </c>
      <c r="F14" s="8">
        <v>-53776.8</v>
      </c>
      <c r="G14" s="8">
        <v>-34069.2</v>
      </c>
      <c r="H14" s="8">
        <v>-23031.16</v>
      </c>
      <c r="I14" s="8">
        <v>-28767.31</v>
      </c>
      <c r="J14" s="8">
        <v>-19492</v>
      </c>
      <c r="K14" s="8">
        <v>-42248.8</v>
      </c>
      <c r="L14" s="8">
        <f>SUM(B14:K14)</f>
        <v>-397228.82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395538.19999999995</v>
      </c>
      <c r="C15" s="7">
        <f aca="true" t="shared" si="1" ref="C15:K15">C13+C14</f>
        <v>321619.7299999999</v>
      </c>
      <c r="D15" s="7">
        <f t="shared" si="1"/>
        <v>1075049.51</v>
      </c>
      <c r="E15" s="7">
        <f t="shared" si="1"/>
        <v>857516.84</v>
      </c>
      <c r="F15" s="7">
        <f t="shared" si="1"/>
        <v>940436.99</v>
      </c>
      <c r="G15" s="7">
        <f t="shared" si="1"/>
        <v>515040.7800000001</v>
      </c>
      <c r="H15" s="7">
        <f t="shared" si="1"/>
        <v>290630.11000000004</v>
      </c>
      <c r="I15" s="7">
        <f t="shared" si="1"/>
        <v>386368.18</v>
      </c>
      <c r="J15" s="7">
        <f t="shared" si="1"/>
        <v>443802.62000000005</v>
      </c>
      <c r="K15" s="7">
        <f t="shared" si="1"/>
        <v>539335</v>
      </c>
      <c r="L15" s="7">
        <f>+L13+L14</f>
        <v>5765337.960000001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958964.6799999999</v>
      </c>
      <c r="C20" s="10">
        <v>718624.3099999999</v>
      </c>
      <c r="D20" s="10">
        <v>652327.26</v>
      </c>
      <c r="E20" s="10">
        <v>195450.80000000002</v>
      </c>
      <c r="F20" s="10">
        <v>687949.57</v>
      </c>
      <c r="G20" s="10">
        <v>929950.97</v>
      </c>
      <c r="H20" s="10">
        <v>196598.64000000004</v>
      </c>
      <c r="I20" s="10">
        <v>701563.7999999999</v>
      </c>
      <c r="J20" s="10">
        <v>644783.1999999998</v>
      </c>
      <c r="K20" s="10">
        <v>799071.72</v>
      </c>
      <c r="L20" s="10">
        <v>761137.4299999999</v>
      </c>
      <c r="M20" s="10">
        <v>423768.85000000003</v>
      </c>
      <c r="N20" s="10">
        <v>229224.13</v>
      </c>
      <c r="O20" s="10">
        <f>SUM(B20:N20)</f>
        <v>7899415.3599999985</v>
      </c>
    </row>
    <row r="21" spans="1:15" ht="27" customHeight="1">
      <c r="A21" s="2" t="s">
        <v>4</v>
      </c>
      <c r="B21" s="8">
        <v>-54678.8</v>
      </c>
      <c r="C21" s="8">
        <v>-54929.6</v>
      </c>
      <c r="D21" s="8">
        <v>-45864.31</v>
      </c>
      <c r="E21" s="8">
        <v>-9460</v>
      </c>
      <c r="F21" s="8">
        <v>-27984</v>
      </c>
      <c r="G21" s="8">
        <v>-48888.4</v>
      </c>
      <c r="H21" s="8">
        <v>-29841.42</v>
      </c>
      <c r="I21" s="8">
        <v>-55462</v>
      </c>
      <c r="J21" s="8">
        <v>-37083.2</v>
      </c>
      <c r="K21" s="8">
        <v>-36955.6</v>
      </c>
      <c r="L21" s="8">
        <v>-30320.4</v>
      </c>
      <c r="M21" s="8">
        <v>-15694.8</v>
      </c>
      <c r="N21" s="8">
        <v>-15879.6</v>
      </c>
      <c r="O21" s="8">
        <f>SUM(B21:N21)</f>
        <v>-463042.12999999995</v>
      </c>
    </row>
    <row r="22" spans="1:15" ht="27" customHeight="1">
      <c r="A22" s="6" t="s">
        <v>5</v>
      </c>
      <c r="B22" s="7">
        <f>+B20+B21</f>
        <v>904285.8799999999</v>
      </c>
      <c r="C22" s="7">
        <f>+C20+C21</f>
        <v>663694.71</v>
      </c>
      <c r="D22" s="7">
        <f aca="true" t="shared" si="2" ref="D22:O22">+D20+D21</f>
        <v>606462.95</v>
      </c>
      <c r="E22" s="7">
        <f t="shared" si="2"/>
        <v>185990.80000000002</v>
      </c>
      <c r="F22" s="7">
        <f t="shared" si="2"/>
        <v>659965.57</v>
      </c>
      <c r="G22" s="7">
        <f t="shared" si="2"/>
        <v>881062.57</v>
      </c>
      <c r="H22" s="7">
        <f t="shared" si="2"/>
        <v>166757.22000000003</v>
      </c>
      <c r="I22" s="7">
        <f t="shared" si="2"/>
        <v>646101.7999999999</v>
      </c>
      <c r="J22" s="7">
        <f t="shared" si="2"/>
        <v>607699.9999999999</v>
      </c>
      <c r="K22" s="7">
        <f t="shared" si="2"/>
        <v>762116.12</v>
      </c>
      <c r="L22" s="7">
        <f t="shared" si="2"/>
        <v>730817.0299999999</v>
      </c>
      <c r="M22" s="7">
        <f t="shared" si="2"/>
        <v>408074.05000000005</v>
      </c>
      <c r="N22" s="7">
        <f t="shared" si="2"/>
        <v>213344.53</v>
      </c>
      <c r="O22" s="7">
        <f t="shared" si="2"/>
        <v>7436373.229999999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2021-07-14T19:33:14Z</dcterms:modified>
  <cp:category/>
  <cp:version/>
  <cp:contentType/>
  <cp:contentStatus/>
</cp:coreProperties>
</file>