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<sst xmlns="http://schemas.openxmlformats.org/spreadsheetml/2006/main" count="74" uniqueCount="73">
  <si>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</si>
  <si>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</si>
  <si>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</si>
  <si>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</si>
  <si>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</si>
  <si>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</si>
  <si>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</si>
  <si>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</si>
  <si>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</si>
  <si>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</si>
  <si>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</si>
  <si>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</si>
  <si>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</si>
  <si>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</si>
  <si>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</si>
  <si>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</si>
  <si>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</si>
  <si>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</si>
  <si>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</si>
  <si>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</si>
  <si>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</si>
  <si>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</si>
  <si>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</si>
  <si>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</si>
  <si>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</si>
  <si>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</si>
  <si>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</si>
  <si>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</si>
  <si>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</si>
  <si>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</si>
  <si>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</si>
  <si>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</si>
  <si>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</si>
  <si>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</si>
  <si>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</si>
  <si>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</si>
  <si>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</si>
  <si>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</si>
  <si>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</si>
  <si>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</si>
  <si>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</si>
  <si>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</si>
  <si>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</si>
  <si>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</si>
  <si>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</si>
  <si>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</si>
  <si>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</si>
  <si>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</si>
  <si>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</si>
  <si>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</si>
  <si>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</si>
  <si>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</si>
  <si>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</si>
  <si>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</si>
  <si>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</si>
  <si>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</si>
  <si>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</si>
  <si>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</si>
  <si>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</si>
  <si>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</si>
  <si>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</si>
  <si>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</si>
  <si>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</si>
  <si>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</si>
  <si>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</si>
  <si>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</si>
  <si>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</si>
  <si>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</si>
  <si>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</si>
  <si>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</si>
  <si>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</si>
  <si>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PERÍODO DE OPERAÇÃO DE 01/07/21 A 31/07/21 - VENCIMENTO 08/07/21 A 06/08/21</t>
  </si>
  <si>
    <t>3. Fator de Transição na Remuneração (Cálculo diário)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</si>
</sst>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[$-416]dddd\,\ d&quot; de &quot;mmmm&quot; de &quot;yyyy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8" fontId="32" fillId="0" borderId="4" xfId="46" applyNumberFormat="1" applyFont="1" applyFill="1" applyBorder="1" applyAlignment="1">
      <alignment horizontal="center"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50</v>
      </c>
      <c r="B4" s="60" t="s">
        <v>49</v>
      </c>
      <c r="C4" s="61"/>
      <c r="D4" s="61"/>
      <c r="E4" s="61"/>
      <c r="F4" s="61"/>
      <c r="G4" s="61"/>
      <c r="H4" s="61"/>
      <c r="I4" s="61"/>
      <c r="J4" s="61"/>
      <c r="K4" s="59" t="s">
        <v>48</v>
      </c>
    </row>
    <row r="5" spans="1:11" ht="43.5" customHeight="1">
      <c r="A5" s="59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9"/>
    </row>
    <row r="6" spans="1:11" ht="18.75" customHeight="1">
      <c r="A6" s="59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9"/>
    </row>
    <row r="7" spans="1:14" ht="16.5" customHeight="1">
      <c r="A7" s="12" t="s">
        <v>36</v>
      </c>
      <c r="B7" s="46">
        <v>6140559</v>
      </c>
      <c r="C7" s="46">
        <v>5225455</v>
      </c>
      <c r="D7" s="46">
        <v>6999283</v>
      </c>
      <c r="E7" s="46">
        <v>3511248</v>
      </c>
      <c r="F7" s="46">
        <v>4338964</v>
      </c>
      <c r="G7" s="46">
        <v>4839870</v>
      </c>
      <c r="H7" s="46">
        <v>5648776</v>
      </c>
      <c r="I7" s="46">
        <v>7117065</v>
      </c>
      <c r="J7" s="46">
        <v>2087518</v>
      </c>
      <c r="K7" s="46">
        <f>K8+K11</f>
        <v>45908738</v>
      </c>
      <c r="L7" s="45"/>
      <c r="M7"/>
      <c r="N7"/>
    </row>
    <row r="8" spans="1:14" ht="16.5" customHeight="1">
      <c r="A8" s="43" t="s">
        <v>35</v>
      </c>
      <c r="B8" s="44">
        <v>445679</v>
      </c>
      <c r="C8" s="44">
        <v>441382</v>
      </c>
      <c r="D8" s="44">
        <v>493252</v>
      </c>
      <c r="E8" s="44">
        <v>278941</v>
      </c>
      <c r="F8" s="44">
        <v>334656</v>
      </c>
      <c r="G8" s="44">
        <v>223418</v>
      </c>
      <c r="H8" s="44">
        <v>208838</v>
      </c>
      <c r="I8" s="44">
        <v>455654</v>
      </c>
      <c r="J8" s="44">
        <v>74552</v>
      </c>
      <c r="K8" s="37">
        <f>SUM(B8:J8)</f>
        <v>2956372</v>
      </c>
      <c r="L8"/>
      <c r="M8"/>
      <c r="N8"/>
    </row>
    <row r="9" spans="1:14" ht="16.5" customHeight="1">
      <c r="A9" s="21" t="s">
        <v>34</v>
      </c>
      <c r="B9" s="44">
        <v>445217</v>
      </c>
      <c r="C9" s="44">
        <v>441272</v>
      </c>
      <c r="D9" s="44">
        <v>493113</v>
      </c>
      <c r="E9" s="44">
        <v>277705</v>
      </c>
      <c r="F9" s="44">
        <v>334362</v>
      </c>
      <c r="G9" s="44">
        <v>223365</v>
      </c>
      <c r="H9" s="44">
        <v>208838</v>
      </c>
      <c r="I9" s="44">
        <v>454911</v>
      </c>
      <c r="J9" s="44">
        <v>74552</v>
      </c>
      <c r="K9" s="37">
        <f>SUM(B9:J9)</f>
        <v>2953335</v>
      </c>
      <c r="L9"/>
      <c r="M9"/>
      <c r="N9"/>
    </row>
    <row r="10" spans="1:14" ht="16.5" customHeight="1">
      <c r="A10" s="21" t="s">
        <v>33</v>
      </c>
      <c r="B10" s="44">
        <v>462</v>
      </c>
      <c r="C10" s="44">
        <v>110</v>
      </c>
      <c r="D10" s="44">
        <v>139</v>
      </c>
      <c r="E10" s="44">
        <v>1236</v>
      </c>
      <c r="F10" s="44">
        <v>294</v>
      </c>
      <c r="G10" s="44">
        <v>53</v>
      </c>
      <c r="H10" s="44">
        <v>0</v>
      </c>
      <c r="I10" s="44">
        <v>743</v>
      </c>
      <c r="J10" s="44">
        <v>0</v>
      </c>
      <c r="K10" s="37">
        <f>SUM(B10:J10)</f>
        <v>3037</v>
      </c>
      <c r="L10"/>
      <c r="M10"/>
      <c r="N10"/>
    </row>
    <row r="11" spans="1:14" ht="16.5" customHeight="1">
      <c r="A11" s="43" t="s">
        <v>32</v>
      </c>
      <c r="B11" s="44">
        <v>5694880</v>
      </c>
      <c r="C11" s="44">
        <v>4784073</v>
      </c>
      <c r="D11" s="44">
        <v>6506031</v>
      </c>
      <c r="E11" s="44">
        <v>3232307</v>
      </c>
      <c r="F11" s="44">
        <v>4004308</v>
      </c>
      <c r="G11" s="44">
        <v>4616452</v>
      </c>
      <c r="H11" s="44">
        <v>5439938</v>
      </c>
      <c r="I11" s="44">
        <v>6661411</v>
      </c>
      <c r="J11" s="44">
        <v>2012966</v>
      </c>
      <c r="K11" s="37">
        <f>SUM(B11:J11)</f>
        <v>42952366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31</v>
      </c>
      <c r="B13" s="41">
        <v>3.3566</v>
      </c>
      <c r="C13" s="41">
        <v>3.6846</v>
      </c>
      <c r="D13" s="41">
        <v>4.0815</v>
      </c>
      <c r="E13" s="41">
        <v>3.5534</v>
      </c>
      <c r="F13" s="41">
        <v>3.7578</v>
      </c>
      <c r="G13" s="41">
        <v>3.7995</v>
      </c>
      <c r="H13" s="41">
        <v>3.0287</v>
      </c>
      <c r="I13" s="41">
        <v>3.0573</v>
      </c>
      <c r="J13" s="41">
        <v>3.4639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72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55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70</v>
      </c>
      <c r="B17" s="35">
        <v>29389111.71000001</v>
      </c>
      <c r="C17" s="35">
        <v>28380964.78</v>
      </c>
      <c r="D17" s="35">
        <v>32877365.230000008</v>
      </c>
      <c r="E17" s="35">
        <v>19073258.789999995</v>
      </c>
      <c r="F17" s="35">
        <v>21080878.82</v>
      </c>
      <c r="G17" s="35">
        <v>23179144.809999995</v>
      </c>
      <c r="H17" s="35">
        <v>21011880.529999997</v>
      </c>
      <c r="I17" s="35">
        <v>28176963.680000003</v>
      </c>
      <c r="J17" s="35">
        <v>9888495.63</v>
      </c>
      <c r="K17" s="35">
        <f aca="true" t="shared" si="0" ref="K17:K24">SUM(B17:J17)</f>
        <v>213058063.98000002</v>
      </c>
      <c r="L17"/>
      <c r="M17"/>
      <c r="N17"/>
    </row>
    <row r="18" spans="1:14" ht="16.5" customHeight="1">
      <c r="A18" s="34" t="s">
        <v>30</v>
      </c>
      <c r="B18" s="29">
        <v>20611400.360000003</v>
      </c>
      <c r="C18" s="29">
        <v>19253711.480000004</v>
      </c>
      <c r="D18" s="29">
        <v>28567573.560000006</v>
      </c>
      <c r="E18" s="29">
        <v>12476868.649999999</v>
      </c>
      <c r="F18" s="29">
        <v>16304958.940000003</v>
      </c>
      <c r="G18" s="29">
        <v>18389086.049999997</v>
      </c>
      <c r="H18" s="29">
        <v>17108447.889999997</v>
      </c>
      <c r="I18" s="29">
        <v>21759002.830000002</v>
      </c>
      <c r="J18" s="29">
        <v>7230953.59</v>
      </c>
      <c r="K18" s="29">
        <f t="shared" si="0"/>
        <v>161702003.35000002</v>
      </c>
      <c r="L18"/>
      <c r="M18"/>
      <c r="N18"/>
    </row>
    <row r="19" spans="1:14" ht="16.5" customHeight="1">
      <c r="A19" s="17" t="s">
        <v>29</v>
      </c>
      <c r="B19" s="29">
        <v>7933900.950000002</v>
      </c>
      <c r="C19" s="29">
        <v>8235603.58</v>
      </c>
      <c r="D19" s="29">
        <v>3690232.89</v>
      </c>
      <c r="E19" s="29">
        <v>5997036.869999999</v>
      </c>
      <c r="F19" s="29">
        <v>4156956.4099999997</v>
      </c>
      <c r="G19" s="29">
        <v>4272911.009999999</v>
      </c>
      <c r="H19" s="29">
        <v>3297527.9899999998</v>
      </c>
      <c r="I19" s="29">
        <v>5219850.640000001</v>
      </c>
      <c r="J19" s="29">
        <v>2431018.0900000003</v>
      </c>
      <c r="K19" s="29">
        <f t="shared" si="0"/>
        <v>45235038.43000001</v>
      </c>
      <c r="L19"/>
      <c r="M19"/>
      <c r="N19"/>
    </row>
    <row r="20" spans="1:14" ht="16.5" customHeight="1">
      <c r="A20" s="17" t="s">
        <v>28</v>
      </c>
      <c r="B20" s="29">
        <v>802656.5699999998</v>
      </c>
      <c r="C20" s="29">
        <v>808493.2599999998</v>
      </c>
      <c r="D20" s="29">
        <v>565935.1000000001</v>
      </c>
      <c r="E20" s="29">
        <v>527830.93</v>
      </c>
      <c r="F20" s="29">
        <v>577725.68</v>
      </c>
      <c r="G20" s="29">
        <v>494746.01999999996</v>
      </c>
      <c r="H20" s="29">
        <v>636134.8899999999</v>
      </c>
      <c r="I20" s="29">
        <v>1114953.75</v>
      </c>
      <c r="J20" s="29">
        <v>286335.57</v>
      </c>
      <c r="K20" s="29">
        <f t="shared" si="0"/>
        <v>5814811.7700000005</v>
      </c>
      <c r="L20"/>
      <c r="M20"/>
      <c r="N20"/>
    </row>
    <row r="21" spans="1:14" ht="16.5" customHeight="1">
      <c r="A21" s="17" t="s">
        <v>27</v>
      </c>
      <c r="B21" s="29">
        <v>41578.23000000001</v>
      </c>
      <c r="C21" s="33">
        <v>83156.46000000002</v>
      </c>
      <c r="D21" s="33">
        <v>124734.69000000005</v>
      </c>
      <c r="E21" s="29">
        <v>83156.46000000002</v>
      </c>
      <c r="F21" s="29">
        <v>41578.23000000001</v>
      </c>
      <c r="G21" s="33">
        <v>41578.23000000001</v>
      </c>
      <c r="H21" s="33">
        <v>83156.46000000002</v>
      </c>
      <c r="I21" s="33">
        <v>83156.46000000002</v>
      </c>
      <c r="J21" s="33">
        <v>41578.23000000001</v>
      </c>
      <c r="K21" s="29">
        <f t="shared" si="0"/>
        <v>623673.4500000001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-67153.75</v>
      </c>
      <c r="E22" s="29">
        <v>0</v>
      </c>
      <c r="F22" s="29">
        <v>0</v>
      </c>
      <c r="G22" s="29">
        <v>0</v>
      </c>
      <c r="H22" s="29">
        <v>-112256.89000000004</v>
      </c>
      <c r="I22" s="29">
        <v>0</v>
      </c>
      <c r="J22" s="29">
        <v>-101010.09</v>
      </c>
      <c r="K22" s="29">
        <f t="shared" si="0"/>
        <v>-280420.73000000004</v>
      </c>
      <c r="L22"/>
      <c r="M22"/>
      <c r="N22"/>
    </row>
    <row r="23" spans="1:14" ht="16.5" customHeight="1">
      <c r="A23" s="17" t="s">
        <v>68</v>
      </c>
      <c r="B23" s="29">
        <v>-424.4</v>
      </c>
      <c r="C23" s="29">
        <v>0</v>
      </c>
      <c r="D23" s="29">
        <v>-3957.26</v>
      </c>
      <c r="E23" s="29">
        <v>-11634.119999999999</v>
      </c>
      <c r="F23" s="29">
        <v>-340.44</v>
      </c>
      <c r="G23" s="29">
        <v>-19176.5</v>
      </c>
      <c r="H23" s="29">
        <v>-1129.81</v>
      </c>
      <c r="I23" s="29">
        <v>0</v>
      </c>
      <c r="J23" s="29">
        <v>-379.76</v>
      </c>
      <c r="K23" s="29">
        <f t="shared" si="0"/>
        <v>-37042.29</v>
      </c>
      <c r="L23"/>
      <c r="M23"/>
      <c r="N23"/>
    </row>
    <row r="24" spans="1:14" ht="16.5" customHeight="1">
      <c r="A24" s="17" t="s">
        <v>69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0"/>
        <v>0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-1010773.5999999996</v>
      </c>
      <c r="C27" s="29">
        <v>-569046.0500000003</v>
      </c>
      <c r="D27" s="29">
        <v>-19874.86999999825</v>
      </c>
      <c r="E27" s="29">
        <v>-79935.29999999981</v>
      </c>
      <c r="F27" s="29">
        <v>-156420.71999999997</v>
      </c>
      <c r="G27" s="29">
        <v>-1260944.1199999999</v>
      </c>
      <c r="H27" s="29">
        <v>228654.49999999953</v>
      </c>
      <c r="I27" s="29">
        <v>1123120.7599999993</v>
      </c>
      <c r="J27" s="29">
        <v>173062.5</v>
      </c>
      <c r="K27" s="29">
        <f aca="true" t="shared" si="1" ref="K27:K36">SUM(B27:J27)</f>
        <v>-1572156.899999999</v>
      </c>
      <c r="L27"/>
      <c r="M27"/>
      <c r="N27"/>
    </row>
    <row r="28" spans="1:14" ht="16.5" customHeight="1">
      <c r="A28" s="17" t="s">
        <v>24</v>
      </c>
      <c r="B28" s="29">
        <v>-3241322.58</v>
      </c>
      <c r="C28" s="29">
        <v>-2151028.88</v>
      </c>
      <c r="D28" s="29">
        <v>-2640054.5199999996</v>
      </c>
      <c r="E28" s="29">
        <v>-2712043.2099999995</v>
      </c>
      <c r="F28" s="29">
        <v>-1471192.7999999998</v>
      </c>
      <c r="G28" s="29">
        <v>-2373869.34</v>
      </c>
      <c r="H28" s="29">
        <v>-1241115.4500000002</v>
      </c>
      <c r="I28" s="29">
        <v>-2504465.2100000004</v>
      </c>
      <c r="J28" s="29">
        <v>-483161.98</v>
      </c>
      <c r="K28" s="29">
        <f t="shared" si="1"/>
        <v>-18818253.97</v>
      </c>
      <c r="L28"/>
      <c r="M28"/>
      <c r="N28"/>
    </row>
    <row r="29" spans="1:14" s="22" customFormat="1" ht="16.5" customHeight="1">
      <c r="A29" s="28" t="s">
        <v>58</v>
      </c>
      <c r="B29" s="29">
        <v>-1958954.7999999998</v>
      </c>
      <c r="C29" s="29">
        <v>-1941596.8000000003</v>
      </c>
      <c r="D29" s="29">
        <v>-2169697.1999999997</v>
      </c>
      <c r="E29" s="29">
        <v>-1221902.0000000005</v>
      </c>
      <c r="F29" s="29">
        <v>-1471192.7999999998</v>
      </c>
      <c r="G29" s="29">
        <v>-982806.0000000001</v>
      </c>
      <c r="H29" s="29">
        <v>-918887.2</v>
      </c>
      <c r="I29" s="29">
        <v>-2001608.4000000004</v>
      </c>
      <c r="J29" s="29">
        <v>-328028.8000000001</v>
      </c>
      <c r="K29" s="29">
        <f t="shared" si="1"/>
        <v>-12994674.000000002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1"/>
        <v>0</v>
      </c>
      <c r="L30"/>
      <c r="M30"/>
      <c r="N30"/>
    </row>
    <row r="31" spans="1:14" ht="16.5" customHeight="1">
      <c r="A31" s="24" t="s">
        <v>22</v>
      </c>
      <c r="B31" s="29">
        <v>-46019.6</v>
      </c>
      <c r="C31" s="29">
        <v>-14190.000000000002</v>
      </c>
      <c r="D31" s="29">
        <v>-21278.4</v>
      </c>
      <c r="E31" s="29">
        <v>-21146.399999999998</v>
      </c>
      <c r="F31" s="25">
        <v>0</v>
      </c>
      <c r="G31" s="29">
        <v>-14713.6</v>
      </c>
      <c r="H31" s="29">
        <v>-4393.28</v>
      </c>
      <c r="I31" s="29">
        <v>-6856.049999999999</v>
      </c>
      <c r="J31" s="29">
        <v>-2115.1000000000004</v>
      </c>
      <c r="K31" s="29">
        <f t="shared" si="1"/>
        <v>-130712.43000000001</v>
      </c>
      <c r="L31"/>
      <c r="M31"/>
      <c r="N31"/>
    </row>
    <row r="32" spans="1:14" ht="16.5" customHeight="1">
      <c r="A32" s="24" t="s">
        <v>21</v>
      </c>
      <c r="B32" s="29">
        <v>-1236348.18</v>
      </c>
      <c r="C32" s="29">
        <v>-195242.08</v>
      </c>
      <c r="D32" s="29">
        <v>-449078.9199999999</v>
      </c>
      <c r="E32" s="29">
        <v>-1468994.8099999998</v>
      </c>
      <c r="F32" s="25">
        <v>0</v>
      </c>
      <c r="G32" s="29">
        <v>-1376349.74</v>
      </c>
      <c r="H32" s="29">
        <v>-317834.97000000003</v>
      </c>
      <c r="I32" s="29">
        <v>-496000.75999999995</v>
      </c>
      <c r="J32" s="29">
        <v>-153018.08000000002</v>
      </c>
      <c r="K32" s="29">
        <f t="shared" si="1"/>
        <v>-5692867.539999999</v>
      </c>
      <c r="L32"/>
      <c r="M32"/>
      <c r="N32"/>
    </row>
    <row r="33" spans="1:14" s="22" customFormat="1" ht="16.5" customHeight="1">
      <c r="A33" s="17" t="s">
        <v>20</v>
      </c>
      <c r="B33" s="26">
        <v>-5403.219999999999</v>
      </c>
      <c r="C33" s="26">
        <v>-3447.6</v>
      </c>
      <c r="D33" s="26">
        <v>-577699.2299999996</v>
      </c>
      <c r="E33" s="26">
        <v>-673.2</v>
      </c>
      <c r="F33" s="26">
        <v>-2614.4</v>
      </c>
      <c r="G33" s="26">
        <v>-2376.8</v>
      </c>
      <c r="H33" s="26">
        <v>0</v>
      </c>
      <c r="I33" s="26">
        <v>-1639.6</v>
      </c>
      <c r="J33" s="26">
        <v>-166786.81000000003</v>
      </c>
      <c r="K33" s="29">
        <f t="shared" si="1"/>
        <v>-760640.8599999996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-573394.8299999997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-165994.81000000003</v>
      </c>
      <c r="K34" s="29">
        <f t="shared" si="1"/>
        <v>-739389.6399999998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1"/>
        <v>0</v>
      </c>
      <c r="L35"/>
      <c r="M35"/>
      <c r="N35"/>
    </row>
    <row r="36" spans="1:14" ht="16.5" customHeight="1">
      <c r="A36" s="24" t="s">
        <v>17</v>
      </c>
      <c r="B36" s="16">
        <v>-4237.2</v>
      </c>
      <c r="C36" s="16">
        <v>-1425.6</v>
      </c>
      <c r="D36" s="16">
        <v>-1069.2</v>
      </c>
      <c r="E36" s="16">
        <v>-673.2</v>
      </c>
      <c r="F36" s="16">
        <v>-1940.4</v>
      </c>
      <c r="G36" s="16">
        <v>-1702.8</v>
      </c>
      <c r="H36" s="16">
        <v>0</v>
      </c>
      <c r="I36" s="16">
        <v>-1504.8</v>
      </c>
      <c r="J36" s="16">
        <v>-792</v>
      </c>
      <c r="K36" s="29">
        <f t="shared" si="1"/>
        <v>-13345.199999999997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-1166.02</v>
      </c>
      <c r="C39" s="16">
        <v>-2022</v>
      </c>
      <c r="D39" s="16">
        <v>-3235.2</v>
      </c>
      <c r="E39" s="16">
        <v>0</v>
      </c>
      <c r="F39" s="16">
        <v>-674</v>
      </c>
      <c r="G39" s="16">
        <v>-674</v>
      </c>
      <c r="H39" s="16">
        <v>0</v>
      </c>
      <c r="I39" s="16">
        <v>-134.8</v>
      </c>
      <c r="J39" s="16">
        <v>0</v>
      </c>
      <c r="K39" s="29">
        <f>SUM(B39:J39)</f>
        <v>-7906.0199999999995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>SUM(B42:J42)</f>
        <v>0</v>
      </c>
      <c r="L42" s="23"/>
      <c r="M42"/>
      <c r="N42"/>
    </row>
    <row r="43" spans="1:14" s="22" customFormat="1" ht="16.5" customHeight="1">
      <c r="A43" s="24" t="s">
        <v>10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9">
        <v>2235952.2000000007</v>
      </c>
      <c r="C45" s="29">
        <v>1585430.4299999997</v>
      </c>
      <c r="D45" s="29">
        <v>3197878.880000001</v>
      </c>
      <c r="E45" s="29">
        <v>2632781.11</v>
      </c>
      <c r="F45" s="29">
        <v>1317386.4799999997</v>
      </c>
      <c r="G45" s="29">
        <v>1115302.0199999998</v>
      </c>
      <c r="H45" s="29">
        <v>1469769.9499999997</v>
      </c>
      <c r="I45" s="29">
        <v>3629225.57</v>
      </c>
      <c r="J45" s="29">
        <v>823011.29</v>
      </c>
      <c r="K45" s="29">
        <f>SUM(B45:J45)</f>
        <v>18006737.93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9">
        <v>28378338.110000007</v>
      </c>
      <c r="C47" s="29">
        <v>27811918.73</v>
      </c>
      <c r="D47" s="29">
        <v>32857490.360000003</v>
      </c>
      <c r="E47" s="29">
        <v>18993323.490000002</v>
      </c>
      <c r="F47" s="29">
        <v>20924458.099999998</v>
      </c>
      <c r="G47" s="29">
        <v>21918200.689999998</v>
      </c>
      <c r="H47" s="29">
        <v>21240535.029999997</v>
      </c>
      <c r="I47" s="29">
        <v>29300084.44</v>
      </c>
      <c r="J47" s="29">
        <v>10061558.129999999</v>
      </c>
      <c r="K47" s="19">
        <f>SUM(B47:J47)</f>
        <v>211485907.07999998</v>
      </c>
      <c r="L47" s="54"/>
    </row>
    <row r="48" spans="1:13" ht="16.5" customHeight="1">
      <c r="A48" s="17" t="s">
        <v>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28378338.060000002</v>
      </c>
      <c r="C53" s="9">
        <v>27811918.759999998</v>
      </c>
      <c r="D53" s="9">
        <v>32857490.380000003</v>
      </c>
      <c r="E53" s="9">
        <v>18993323.480000004</v>
      </c>
      <c r="F53" s="9">
        <v>20924458.040000003</v>
      </c>
      <c r="G53" s="9">
        <v>21918200.700000003</v>
      </c>
      <c r="H53" s="9">
        <v>21240534.990000002</v>
      </c>
      <c r="I53" s="9">
        <v>29300084.440000005</v>
      </c>
      <c r="J53" s="9">
        <v>10061558.16</v>
      </c>
      <c r="K53" s="5">
        <f>SUM(K54:K66)</f>
        <v>211485907.01000002</v>
      </c>
      <c r="L53" s="8"/>
    </row>
    <row r="54" spans="1:11" ht="16.5" customHeight="1">
      <c r="A54" s="7" t="s">
        <v>59</v>
      </c>
      <c r="B54" s="29">
        <v>24773343.750000004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2" ref="K54:K65">SUM(B54:J54)</f>
        <v>24773343.750000004</v>
      </c>
    </row>
    <row r="55" spans="1:11" ht="16.5" customHeight="1">
      <c r="A55" s="7" t="s">
        <v>60</v>
      </c>
      <c r="B55" s="29">
        <v>3604994.3099999996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2"/>
        <v>3604994.3099999996</v>
      </c>
    </row>
    <row r="56" spans="1:11" ht="16.5" customHeight="1">
      <c r="A56" s="7" t="s">
        <v>4</v>
      </c>
      <c r="B56" s="6">
        <v>0</v>
      </c>
      <c r="C56" s="29">
        <v>27811918.759999998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2"/>
        <v>27811918.759999998</v>
      </c>
    </row>
    <row r="57" spans="1:11" ht="16.5" customHeight="1">
      <c r="A57" s="7" t="s">
        <v>3</v>
      </c>
      <c r="B57" s="6">
        <v>0</v>
      </c>
      <c r="C57" s="6">
        <v>0</v>
      </c>
      <c r="D57" s="29">
        <v>32857490.380000003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2"/>
        <v>32857490.380000003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9">
        <v>18993323.480000004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2"/>
        <v>18993323.480000004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9">
        <v>20924458.040000003</v>
      </c>
      <c r="G59" s="6">
        <v>0</v>
      </c>
      <c r="H59" s="6">
        <v>0</v>
      </c>
      <c r="I59" s="6">
        <v>0</v>
      </c>
      <c r="J59" s="6">
        <v>0</v>
      </c>
      <c r="K59" s="5">
        <f t="shared" si="2"/>
        <v>20924458.040000003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9">
        <v>21918200.700000003</v>
      </c>
      <c r="H60" s="6">
        <v>0</v>
      </c>
      <c r="I60" s="6">
        <v>0</v>
      </c>
      <c r="J60" s="6">
        <v>0</v>
      </c>
      <c r="K60" s="5">
        <f t="shared" si="2"/>
        <v>21918200.700000003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9">
        <v>21240534.990000002</v>
      </c>
      <c r="I61" s="6">
        <v>0</v>
      </c>
      <c r="J61" s="6">
        <v>0</v>
      </c>
      <c r="K61" s="5">
        <f t="shared" si="2"/>
        <v>21240534.990000002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2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9">
        <v>10703937.42</v>
      </c>
      <c r="J63" s="6">
        <v>0</v>
      </c>
      <c r="K63" s="5">
        <f t="shared" si="2"/>
        <v>10703937.42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9">
        <v>18444455.810000002</v>
      </c>
      <c r="J64" s="6">
        <v>0</v>
      </c>
      <c r="K64" s="5">
        <f t="shared" si="2"/>
        <v>18444455.810000002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9">
        <v>10061558.16</v>
      </c>
      <c r="K65" s="5">
        <f t="shared" si="2"/>
        <v>10061558.16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56">
        <v>151691.21</v>
      </c>
      <c r="J66" s="3">
        <v>0</v>
      </c>
      <c r="K66" s="2">
        <f>SUM(B66:J66)</f>
        <v>151691.21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2023-12-20T19:51:26Z</dcterms:modified>
  <cp:category/>
  <cp:version/>
  <cp:contentType/>
  <cp:contentStatus/>
</cp:coreProperties>
</file>