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<sst xmlns="http://schemas.openxmlformats.org/spreadsheetml/2006/main" count="75" uniqueCount="74">
  <si>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</si>
  <si>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</si>
  <si>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</si>
  <si>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</si>
  <si>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</si>
  <si>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</si>
  <si>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</si>
  <si>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</si>
  <si>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</si>
  <si>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</si>
  <si>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</si>
  <si>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</si>
  <si>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</si>
  <si>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</si>
  <si>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</si>
  <si>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</si>
  <si>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</si>
  <si>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</si>
  <si>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</si>
  <si>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</si>
  <si>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</si>
  <si>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</si>
  <si>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</si>
  <si>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</si>
  <si>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</si>
  <si>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</si>
  <si>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</si>
  <si>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</si>
  <si>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</si>
  <si>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</si>
  <si>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</si>
  <si>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</si>
  <si>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</si>
  <si>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</si>
  <si>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</si>
  <si>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</si>
  <si>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</si>
  <si>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</si>
  <si>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</si>
  <si>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</si>
  <si>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</si>
  <si>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</si>
  <si>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</si>
  <si>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</si>
  <si>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</si>
  <si>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</si>
  <si>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</si>
  <si>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</si>
  <si>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</si>
  <si>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</si>
  <si>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</si>
  <si>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</si>
  <si>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</si>
  <si>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</si>
  <si>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</si>
  <si>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</si>
  <si>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</si>
  <si>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</si>
  <si>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</si>
  <si>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</si>
  <si>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</si>
  <si>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</si>
  <si>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</si>
  <si>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</si>
  <si>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</si>
  <si>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</si>
  <si>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</si>
  <si>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</si>
  <si>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</si>
  <si>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</si>
  <si>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</si>
  <si>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23/07/21 - VENCIMENTO 30/07/21</t>
  </si>
  <si>
    <t>5.3. Revisão de Remuneração pelo Transporte Coletivo ¹</t>
  </si>
  <si>
    <t>¹ Rede da madrugada, Aposentados e Arla 32 de junho.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</si>
</sst>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pane xSplit="19755" topLeftCell="K1" activePane="topLeft" state="split"/>
      <selection pane="topLeft" activeCell="A1" sqref="A1:K1"/>
      <selection pane="topRight" activeCell="K28" sqref="K28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239926</v>
      </c>
      <c r="C7" s="47">
        <f t="shared" si="0"/>
        <v>205874</v>
      </c>
      <c r="D7" s="47">
        <f t="shared" si="0"/>
        <v>266930</v>
      </c>
      <c r="E7" s="47">
        <f t="shared" si="0"/>
        <v>136365</v>
      </c>
      <c r="F7" s="47">
        <f t="shared" si="0"/>
        <v>166950</v>
      </c>
      <c r="G7" s="47">
        <f t="shared" si="0"/>
        <v>187374</v>
      </c>
      <c r="H7" s="47">
        <f t="shared" si="0"/>
        <v>217518</v>
      </c>
      <c r="I7" s="47">
        <f t="shared" si="0"/>
        <v>275302</v>
      </c>
      <c r="J7" s="47">
        <f t="shared" si="0"/>
        <v>84788</v>
      </c>
      <c r="K7" s="47">
        <f t="shared" si="0"/>
        <v>1781027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18893</v>
      </c>
      <c r="C8" s="45">
        <f t="shared" si="1"/>
        <v>18503</v>
      </c>
      <c r="D8" s="45">
        <f t="shared" si="1"/>
        <v>20478</v>
      </c>
      <c r="E8" s="45">
        <f t="shared" si="1"/>
        <v>11726</v>
      </c>
      <c r="F8" s="45">
        <f t="shared" si="1"/>
        <v>14437</v>
      </c>
      <c r="G8" s="45">
        <f t="shared" si="1"/>
        <v>10061</v>
      </c>
      <c r="H8" s="45">
        <f t="shared" si="1"/>
        <v>9241</v>
      </c>
      <c r="I8" s="45">
        <f t="shared" si="1"/>
        <v>19059</v>
      </c>
      <c r="J8" s="45">
        <f t="shared" si="1"/>
        <v>3398</v>
      </c>
      <c r="K8" s="38">
        <f>SUM(B8:J8)</f>
        <v>125796</v>
      </c>
      <c r="L8"/>
      <c r="M8"/>
      <c r="N8"/>
    </row>
    <row r="9" spans="1:14" ht="16.5" customHeight="1">
      <c r="A9" s="22" t="s">
        <v>34</v>
      </c>
      <c r="B9" s="45">
        <v>18875</v>
      </c>
      <c r="C9" s="45">
        <v>18500</v>
      </c>
      <c r="D9" s="45">
        <v>20472</v>
      </c>
      <c r="E9" s="45">
        <v>11691</v>
      </c>
      <c r="F9" s="45">
        <v>14422</v>
      </c>
      <c r="G9" s="45">
        <v>10059</v>
      </c>
      <c r="H9" s="45">
        <v>9241</v>
      </c>
      <c r="I9" s="45">
        <v>19033</v>
      </c>
      <c r="J9" s="45">
        <v>3398</v>
      </c>
      <c r="K9" s="38">
        <f>SUM(B9:J9)</f>
        <v>125691</v>
      </c>
      <c r="L9"/>
      <c r="M9"/>
      <c r="N9"/>
    </row>
    <row r="10" spans="1:14" ht="16.5" customHeight="1">
      <c r="A10" s="22" t="s">
        <v>33</v>
      </c>
      <c r="B10" s="45">
        <v>18</v>
      </c>
      <c r="C10" s="45">
        <v>3</v>
      </c>
      <c r="D10" s="45">
        <v>6</v>
      </c>
      <c r="E10" s="45">
        <v>35</v>
      </c>
      <c r="F10" s="45">
        <v>15</v>
      </c>
      <c r="G10" s="45">
        <v>2</v>
      </c>
      <c r="H10" s="45">
        <v>0</v>
      </c>
      <c r="I10" s="45">
        <v>26</v>
      </c>
      <c r="J10" s="45">
        <v>0</v>
      </c>
      <c r="K10" s="38">
        <f>SUM(B10:J10)</f>
        <v>105</v>
      </c>
      <c r="L10"/>
      <c r="M10"/>
      <c r="N10"/>
    </row>
    <row r="11" spans="1:14" ht="16.5" customHeight="1">
      <c r="A11" s="44" t="s">
        <v>32</v>
      </c>
      <c r="B11" s="43">
        <v>221033</v>
      </c>
      <c r="C11" s="43">
        <v>187371</v>
      </c>
      <c r="D11" s="43">
        <v>246452</v>
      </c>
      <c r="E11" s="43">
        <v>124639</v>
      </c>
      <c r="F11" s="43">
        <v>152513</v>
      </c>
      <c r="G11" s="43">
        <v>177313</v>
      </c>
      <c r="H11" s="43">
        <v>208277</v>
      </c>
      <c r="I11" s="43">
        <v>256243</v>
      </c>
      <c r="J11" s="43">
        <v>81390</v>
      </c>
      <c r="K11" s="38">
        <f>SUM(B11:J11)</f>
        <v>1655231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1.38935111545712</v>
      </c>
      <c r="C15" s="39">
        <v>1.416764076086511</v>
      </c>
      <c r="D15" s="39">
        <v>1.14389956942466</v>
      </c>
      <c r="E15" s="39">
        <v>1.500419423669038</v>
      </c>
      <c r="F15" s="39">
        <v>1.246650858158651</v>
      </c>
      <c r="G15" s="39">
        <v>1.221711904645791</v>
      </c>
      <c r="H15" s="39">
        <v>1.180610722732497</v>
      </c>
      <c r="I15" s="39">
        <v>1.23485331213002</v>
      </c>
      <c r="J15" s="39">
        <v>1.332642489718703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1151803.0999999999</v>
      </c>
      <c r="C17" s="36">
        <f aca="true" t="shared" si="2" ref="C17:J17">C18+C19+C20+C21+C22+C23+C24</f>
        <v>1106087.72</v>
      </c>
      <c r="D17" s="36">
        <f t="shared" si="2"/>
        <v>1268832.0899999999</v>
      </c>
      <c r="E17" s="36">
        <f t="shared" si="2"/>
        <v>748275.17</v>
      </c>
      <c r="F17" s="36">
        <f t="shared" si="2"/>
        <v>804708.5599999999</v>
      </c>
      <c r="G17" s="36">
        <f t="shared" si="2"/>
        <v>889594.8400000001</v>
      </c>
      <c r="H17" s="36">
        <f t="shared" si="2"/>
        <v>800339.26</v>
      </c>
      <c r="I17" s="36">
        <f t="shared" si="2"/>
        <v>1083349.54</v>
      </c>
      <c r="J17" s="36">
        <f t="shared" si="2"/>
        <v>400664.33</v>
      </c>
      <c r="K17" s="36">
        <f aca="true" t="shared" si="3" ref="K17:K24">SUM(B17:J17)</f>
        <v>8253654.609999999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805335.61</v>
      </c>
      <c r="C18" s="30">
        <f t="shared" si="4"/>
        <v>758563.34</v>
      </c>
      <c r="D18" s="30">
        <f t="shared" si="4"/>
        <v>1089474.8</v>
      </c>
      <c r="E18" s="30">
        <f t="shared" si="4"/>
        <v>484559.39</v>
      </c>
      <c r="F18" s="30">
        <f t="shared" si="4"/>
        <v>627364.71</v>
      </c>
      <c r="G18" s="30">
        <f t="shared" si="4"/>
        <v>711927.51</v>
      </c>
      <c r="H18" s="30">
        <f t="shared" si="4"/>
        <v>658796.77</v>
      </c>
      <c r="I18" s="30">
        <f t="shared" si="4"/>
        <v>841680.8</v>
      </c>
      <c r="J18" s="30">
        <f t="shared" si="4"/>
        <v>293697.15</v>
      </c>
      <c r="K18" s="30">
        <f t="shared" si="3"/>
        <v>6271400.080000001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313558.32</v>
      </c>
      <c r="C19" s="30">
        <f t="shared" si="5"/>
        <v>316141.95</v>
      </c>
      <c r="D19" s="30">
        <f t="shared" si="5"/>
        <v>156774.95</v>
      </c>
      <c r="E19" s="30">
        <f t="shared" si="5"/>
        <v>242482.93</v>
      </c>
      <c r="F19" s="30">
        <f t="shared" si="5"/>
        <v>154740.04</v>
      </c>
      <c r="G19" s="30">
        <f t="shared" si="5"/>
        <v>157842.8</v>
      </c>
      <c r="H19" s="30">
        <f t="shared" si="5"/>
        <v>118985.76</v>
      </c>
      <c r="I19" s="30">
        <f t="shared" si="5"/>
        <v>197671.52</v>
      </c>
      <c r="J19" s="30">
        <f t="shared" si="5"/>
        <v>97696.15</v>
      </c>
      <c r="K19" s="30">
        <f t="shared" si="3"/>
        <v>1755894.42</v>
      </c>
      <c r="L19"/>
      <c r="M19"/>
      <c r="N19"/>
    </row>
    <row r="20" spans="1:14" ht="16.5" customHeight="1">
      <c r="A20" s="18" t="s">
        <v>27</v>
      </c>
      <c r="B20" s="30">
        <v>31567.94</v>
      </c>
      <c r="C20" s="30">
        <v>28699.97</v>
      </c>
      <c r="D20" s="30">
        <v>20957.68</v>
      </c>
      <c r="E20" s="30">
        <v>19006.63</v>
      </c>
      <c r="F20" s="30">
        <v>21262.58</v>
      </c>
      <c r="G20" s="30">
        <v>18921.62</v>
      </c>
      <c r="H20" s="30">
        <v>23495.46</v>
      </c>
      <c r="I20" s="30">
        <v>41314.76</v>
      </c>
      <c r="J20" s="30">
        <v>11188.19</v>
      </c>
      <c r="K20" s="30">
        <f t="shared" si="3"/>
        <v>216414.83000000002</v>
      </c>
      <c r="L20"/>
      <c r="M20"/>
      <c r="N20"/>
    </row>
    <row r="21" spans="1:14" ht="16.5" customHeight="1">
      <c r="A21" s="18" t="s">
        <v>26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-232.78</v>
      </c>
      <c r="E23" s="30">
        <v>-456.24</v>
      </c>
      <c r="F23" s="30">
        <v>0</v>
      </c>
      <c r="G23" s="30">
        <v>-438.32</v>
      </c>
      <c r="H23" s="30">
        <v>0</v>
      </c>
      <c r="I23" s="30">
        <v>0</v>
      </c>
      <c r="J23" s="30">
        <v>0</v>
      </c>
      <c r="K23" s="30">
        <f t="shared" si="3"/>
        <v>-1127.34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126601.28999999998</v>
      </c>
      <c r="C27" s="30">
        <f t="shared" si="6"/>
        <v>8580.880000000005</v>
      </c>
      <c r="D27" s="30">
        <f t="shared" si="6"/>
        <v>400557.01</v>
      </c>
      <c r="E27" s="30">
        <f t="shared" si="6"/>
        <v>234655.12999999998</v>
      </c>
      <c r="F27" s="30">
        <f t="shared" si="6"/>
        <v>41587.09999999999</v>
      </c>
      <c r="G27" s="30">
        <f t="shared" si="6"/>
        <v>18246.22</v>
      </c>
      <c r="H27" s="30">
        <f t="shared" si="6"/>
        <v>213665.71000000002</v>
      </c>
      <c r="I27" s="30">
        <f t="shared" si="6"/>
        <v>-17582.460000000006</v>
      </c>
      <c r="J27" s="30">
        <f t="shared" si="6"/>
        <v>16400.43</v>
      </c>
      <c r="K27" s="30">
        <f aca="true" t="shared" si="7" ref="K27:K35">SUM(B27:J27)</f>
        <v>1042711.3099999999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-122128.17000000001</v>
      </c>
      <c r="C28" s="30">
        <f t="shared" si="8"/>
        <v>-92100.25</v>
      </c>
      <c r="D28" s="30">
        <f t="shared" si="8"/>
        <v>-105461.86</v>
      </c>
      <c r="E28" s="30">
        <f t="shared" si="8"/>
        <v>-97478.23000000001</v>
      </c>
      <c r="F28" s="30">
        <f t="shared" si="8"/>
        <v>-63456.8</v>
      </c>
      <c r="G28" s="30">
        <f t="shared" si="8"/>
        <v>-82154.67</v>
      </c>
      <c r="H28" s="30">
        <f t="shared" si="8"/>
        <v>-50388.94</v>
      </c>
      <c r="I28" s="30">
        <f t="shared" si="8"/>
        <v>-98927.19</v>
      </c>
      <c r="J28" s="30">
        <f t="shared" si="8"/>
        <v>-19634.9</v>
      </c>
      <c r="K28" s="30">
        <f t="shared" si="7"/>
        <v>-731731.0099999999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-83050</v>
      </c>
      <c r="C29" s="30">
        <f aca="true" t="shared" si="9" ref="C29:J29">-ROUND((C9)*$E$3,2)</f>
        <v>-81400</v>
      </c>
      <c r="D29" s="30">
        <f t="shared" si="9"/>
        <v>-90076.8</v>
      </c>
      <c r="E29" s="30">
        <f t="shared" si="9"/>
        <v>-51440.4</v>
      </c>
      <c r="F29" s="30">
        <f t="shared" si="9"/>
        <v>-63456.8</v>
      </c>
      <c r="G29" s="30">
        <f t="shared" si="9"/>
        <v>-44259.6</v>
      </c>
      <c r="H29" s="30">
        <f t="shared" si="9"/>
        <v>-40660.4</v>
      </c>
      <c r="I29" s="30">
        <f t="shared" si="9"/>
        <v>-83745.2</v>
      </c>
      <c r="J29" s="30">
        <f t="shared" si="9"/>
        <v>-14951.2</v>
      </c>
      <c r="K29" s="30">
        <f t="shared" si="7"/>
        <v>-553040.3999999999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-2076.8</v>
      </c>
      <c r="C31" s="30">
        <v>-677.6</v>
      </c>
      <c r="D31" s="30">
        <v>-1078</v>
      </c>
      <c r="E31" s="30">
        <v>-800.8</v>
      </c>
      <c r="F31" s="26">
        <v>0</v>
      </c>
      <c r="G31" s="30">
        <v>-831.6</v>
      </c>
      <c r="H31" s="30">
        <v>-99.28</v>
      </c>
      <c r="I31" s="30">
        <v>-154.94</v>
      </c>
      <c r="J31" s="30">
        <v>-47.8</v>
      </c>
      <c r="K31" s="30">
        <f t="shared" si="7"/>
        <v>-5766.82</v>
      </c>
      <c r="L31"/>
      <c r="M31"/>
      <c r="N31"/>
    </row>
    <row r="32" spans="1:14" ht="16.5" customHeight="1">
      <c r="A32" s="25" t="s">
        <v>20</v>
      </c>
      <c r="B32" s="30">
        <v>-37001.37</v>
      </c>
      <c r="C32" s="30">
        <v>-10022.65</v>
      </c>
      <c r="D32" s="30">
        <v>-14307.06</v>
      </c>
      <c r="E32" s="30">
        <v>-45237.03</v>
      </c>
      <c r="F32" s="26">
        <v>0</v>
      </c>
      <c r="G32" s="30">
        <v>-37063.47</v>
      </c>
      <c r="H32" s="30">
        <v>-9629.26</v>
      </c>
      <c r="I32" s="30">
        <v>-15027.05</v>
      </c>
      <c r="J32" s="30">
        <v>-4635.9</v>
      </c>
      <c r="K32" s="30">
        <f t="shared" si="7"/>
        <v>-172923.79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27">
        <v>248729.46</v>
      </c>
      <c r="C45" s="27">
        <v>100681.13</v>
      </c>
      <c r="D45" s="27">
        <v>524515.47</v>
      </c>
      <c r="E45" s="27">
        <v>332133.36</v>
      </c>
      <c r="F45" s="27">
        <v>105043.9</v>
      </c>
      <c r="G45" s="27">
        <v>100400.89</v>
      </c>
      <c r="H45" s="27">
        <v>264054.65</v>
      </c>
      <c r="I45" s="27">
        <v>81344.73</v>
      </c>
      <c r="J45" s="27">
        <v>41390</v>
      </c>
      <c r="K45" s="30">
        <f>SUM(B45:J45)</f>
        <v>1798293.5899999999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1278404.39</v>
      </c>
      <c r="C47" s="27">
        <f aca="true" t="shared" si="11" ref="C47:J47">IF(C17+C27+C48&lt;0,0,C17+C27+C48)</f>
        <v>1114668.6</v>
      </c>
      <c r="D47" s="27">
        <f t="shared" si="11"/>
        <v>1669389.0999999999</v>
      </c>
      <c r="E47" s="27">
        <f t="shared" si="11"/>
        <v>982930.3</v>
      </c>
      <c r="F47" s="27">
        <f t="shared" si="11"/>
        <v>846295.6599999999</v>
      </c>
      <c r="G47" s="27">
        <f t="shared" si="11"/>
        <v>907841.06</v>
      </c>
      <c r="H47" s="27">
        <f t="shared" si="11"/>
        <v>1014004.97</v>
      </c>
      <c r="I47" s="27">
        <f t="shared" si="11"/>
        <v>1065767.08</v>
      </c>
      <c r="J47" s="27">
        <f t="shared" si="11"/>
        <v>417064.76</v>
      </c>
      <c r="K47" s="20">
        <f>SUM(B47:J47)</f>
        <v>9296365.92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1278404.3900000001</v>
      </c>
      <c r="C53" s="10">
        <f t="shared" si="13"/>
        <v>1114668.6</v>
      </c>
      <c r="D53" s="10">
        <f t="shared" si="13"/>
        <v>1669389.1</v>
      </c>
      <c r="E53" s="10">
        <f t="shared" si="13"/>
        <v>982930.3</v>
      </c>
      <c r="F53" s="10">
        <f t="shared" si="13"/>
        <v>846295.66</v>
      </c>
      <c r="G53" s="10">
        <f t="shared" si="13"/>
        <v>907841.07</v>
      </c>
      <c r="H53" s="10">
        <f t="shared" si="13"/>
        <v>1014004.96</v>
      </c>
      <c r="I53" s="10">
        <f>SUM(I54:I66)</f>
        <v>1065767.08</v>
      </c>
      <c r="J53" s="10">
        <f t="shared" si="13"/>
        <v>417064.76</v>
      </c>
      <c r="K53" s="5">
        <f>SUM(K54:K66)</f>
        <v>9296365.920000002</v>
      </c>
      <c r="L53" s="9"/>
    </row>
    <row r="54" spans="1:11" ht="16.5" customHeight="1">
      <c r="A54" s="7" t="s">
        <v>59</v>
      </c>
      <c r="B54" s="8">
        <v>1118374.11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1118374.11</v>
      </c>
    </row>
    <row r="55" spans="1:11" ht="16.5" customHeight="1">
      <c r="A55" s="7" t="s">
        <v>60</v>
      </c>
      <c r="B55" s="8">
        <v>160030.28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160030.28</v>
      </c>
    </row>
    <row r="56" spans="1:11" ht="16.5" customHeight="1">
      <c r="A56" s="7" t="s">
        <v>4</v>
      </c>
      <c r="B56" s="6">
        <v>0</v>
      </c>
      <c r="C56" s="8">
        <v>1114668.6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1114668.6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1669389.1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1669389.1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982930.3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982930.3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846295.66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846295.66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907841.07</v>
      </c>
      <c r="H60" s="6">
        <v>0</v>
      </c>
      <c r="I60" s="6">
        <v>0</v>
      </c>
      <c r="J60" s="6">
        <v>0</v>
      </c>
      <c r="K60" s="5">
        <f t="shared" si="14"/>
        <v>907841.07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1014004.96</v>
      </c>
      <c r="I61" s="6">
        <v>0</v>
      </c>
      <c r="J61" s="6">
        <v>0</v>
      </c>
      <c r="K61" s="5">
        <f t="shared" si="14"/>
        <v>1014004.96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400791.91</v>
      </c>
      <c r="J63" s="6">
        <v>0</v>
      </c>
      <c r="K63" s="5">
        <f t="shared" si="14"/>
        <v>400791.91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664975.17</v>
      </c>
      <c r="J64" s="6">
        <v>0</v>
      </c>
      <c r="K64" s="5">
        <f t="shared" si="14"/>
        <v>664975.17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417064.76</v>
      </c>
      <c r="K65" s="5">
        <f t="shared" si="14"/>
        <v>417064.76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2021-07-29T18:47:41Z</dcterms:modified>
  <cp:category/>
  <cp:version/>
  <cp:contentType/>
  <cp:contentStatus/>
</cp:coreProperties>
</file>