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<sst xmlns="http://schemas.openxmlformats.org/spreadsheetml/2006/main" count="81" uniqueCount="63">
  <si>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</si>
  <si>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</si>
  <si>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</si>
  <si>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</si>
  <si>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</si>
  <si>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</si>
  <si>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</si>
  <si>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</si>
  <si>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</si>
  <si>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</si>
  <si>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</si>
  <si>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</si>
  <si>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</si>
  <si>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</si>
  <si>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</si>
  <si>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</si>
  <si>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</si>
  <si>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</si>
  <si>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</si>
  <si>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</si>
  <si>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</si>
  <si>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</si>
  <si>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</si>
  <si>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</si>
  <si>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</si>
  <si>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</si>
  <si>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</si>
  <si>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</si>
  <si>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</si>
  <si>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</si>
  <si>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</si>
  <si>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</si>
  <si>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</si>
  <si>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</si>
  <si>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</si>
  <si>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</si>
  <si>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</si>
  <si>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</si>
  <si>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</si>
  <si>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</si>
  <si>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</si>
  <si>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</si>
  <si>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</si>
  <si>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</si>
  <si>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</si>
  <si>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</si>
  <si>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</si>
  <si>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</si>
  <si>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</si>
  <si>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</si>
  <si>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</si>
  <si>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</si>
  <si>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</si>
  <si>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</si>
  <si>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</si>
  <si>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</si>
  <si>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</si>
  <si>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</si>
  <si>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</si>
  <si>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</si>
  <si>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</si>
  <si>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</si>
  <si>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PERÍODO DE OPERAÇÃO DE 01/01/31 A 31/01/21 - VENCIMENTO 08/01/21 A 05/02/21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</si>
</sst>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4.87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5.50390625" style="1" customWidth="1"/>
    <col min="8" max="8" width="15.75390625" style="1" bestFit="1" customWidth="1"/>
    <col min="9" max="10" width="15.75390625" style="1" customWidth="1"/>
    <col min="11" max="11" width="18.50390625" style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26128078.910000008</v>
      </c>
      <c r="C6" s="10">
        <v>24358569.270000003</v>
      </c>
      <c r="D6" s="10">
        <v>29313953.26999999</v>
      </c>
      <c r="E6" s="10">
        <v>17150764.45</v>
      </c>
      <c r="F6" s="10">
        <v>18973058.889999993</v>
      </c>
      <c r="G6" s="10">
        <v>20546695.53</v>
      </c>
      <c r="H6" s="10">
        <v>18690902.6</v>
      </c>
      <c r="I6" s="10">
        <v>25336006.029999997</v>
      </c>
      <c r="J6" s="10">
        <v>8842139.879999999</v>
      </c>
      <c r="K6" s="10">
        <f>SUM(B6:J6)</f>
        <v>189340168.82999998</v>
      </c>
      <c r="Q6"/>
      <c r="R6"/>
    </row>
    <row r="7" spans="1:18" ht="27" customHeight="1">
      <c r="A7" s="2" t="s">
        <v>4</v>
      </c>
      <c r="B7" s="8">
        <v>-2084532.0100000002</v>
      </c>
      <c r="C7" s="8">
        <v>-1121312.5400000003</v>
      </c>
      <c r="D7" s="8">
        <v>-1313460.1</v>
      </c>
      <c r="E7" s="8">
        <v>-1392090.3499999999</v>
      </c>
      <c r="F7" s="8">
        <v>-658239.4600000001</v>
      </c>
      <c r="G7" s="8">
        <v>-2331797.4400000004</v>
      </c>
      <c r="H7" s="8">
        <v>-404180.21</v>
      </c>
      <c r="I7" s="8">
        <v>-1008482.5700000001</v>
      </c>
      <c r="J7" s="8">
        <v>-341833.35</v>
      </c>
      <c r="K7" s="8">
        <f>SUM(B7:J7)</f>
        <v>-10655928.030000001</v>
      </c>
      <c r="Q7"/>
      <c r="R7"/>
    </row>
    <row r="8" spans="1:11" ht="27" customHeight="1">
      <c r="A8" s="6" t="s">
        <v>5</v>
      </c>
      <c r="B8" s="7">
        <f>+B6+B7</f>
        <v>24043546.900000006</v>
      </c>
      <c r="C8" s="7">
        <f aca="true" t="shared" si="0" ref="C8:J8">+C6+C7</f>
        <v>23237256.730000004</v>
      </c>
      <c r="D8" s="7">
        <f t="shared" si="0"/>
        <v>28000493.169999987</v>
      </c>
      <c r="E8" s="7">
        <f t="shared" si="0"/>
        <v>15758674.1</v>
      </c>
      <c r="F8" s="7">
        <f t="shared" si="0"/>
        <v>18314819.429999992</v>
      </c>
      <c r="G8" s="7">
        <f t="shared" si="0"/>
        <v>18214898.09</v>
      </c>
      <c r="H8" s="7">
        <f t="shared" si="0"/>
        <v>18286722.39</v>
      </c>
      <c r="I8" s="7">
        <f t="shared" si="0"/>
        <v>24327523.459999997</v>
      </c>
      <c r="J8" s="7">
        <f t="shared" si="0"/>
        <v>8500306.53</v>
      </c>
      <c r="K8" s="7">
        <f>+K7+K6</f>
        <v>178684240.79999998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9770189.650000002</v>
      </c>
      <c r="C13" s="10">
        <v>7828271.529999999</v>
      </c>
      <c r="D13" s="10">
        <v>26189190.77</v>
      </c>
      <c r="E13" s="10">
        <v>21196734.81</v>
      </c>
      <c r="F13" s="10">
        <v>22914988.420000006</v>
      </c>
      <c r="G13" s="10">
        <v>12165344.32</v>
      </c>
      <c r="H13" s="10">
        <v>6938838.250000001</v>
      </c>
      <c r="I13" s="10">
        <v>9463029.750000002</v>
      </c>
      <c r="J13" s="10">
        <v>10092887.520000001</v>
      </c>
      <c r="K13" s="10">
        <v>13395187.240000002</v>
      </c>
      <c r="L13" s="10">
        <f>SUM(B13:K13)</f>
        <v>139954662.26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-1657346.9000000004</v>
      </c>
      <c r="C14" s="8">
        <v>-259046.47</v>
      </c>
      <c r="D14" s="8">
        <v>-896099.09</v>
      </c>
      <c r="E14" s="8">
        <v>-475043.86000000016</v>
      </c>
      <c r="F14" s="8">
        <v>-1255233.04</v>
      </c>
      <c r="G14" s="8">
        <v>-174729.90000000002</v>
      </c>
      <c r="H14" s="8">
        <v>-374554.94999999995</v>
      </c>
      <c r="I14" s="8">
        <v>-462256.58999999997</v>
      </c>
      <c r="J14" s="8">
        <v>232132.46</v>
      </c>
      <c r="K14" s="8">
        <v>-274202.11000000004</v>
      </c>
      <c r="L14" s="8">
        <f>SUM(B14:K14)</f>
        <v>-5596380.450000002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8112842.750000002</v>
      </c>
      <c r="C15" s="7">
        <f>+C13+C14</f>
        <v>7569225.06</v>
      </c>
      <c r="D15" s="7">
        <f aca="true" t="shared" si="1" ref="D15:I15">+D13+D14</f>
        <v>25293091.68</v>
      </c>
      <c r="E15" s="7">
        <f t="shared" si="1"/>
        <v>20721690.95</v>
      </c>
      <c r="F15" s="7">
        <f t="shared" si="1"/>
        <v>21659755.380000006</v>
      </c>
      <c r="G15" s="7">
        <f t="shared" si="1"/>
        <v>11990614.42</v>
      </c>
      <c r="H15" s="7">
        <f t="shared" si="1"/>
        <v>6564283.300000001</v>
      </c>
      <c r="I15" s="7">
        <f t="shared" si="1"/>
        <v>9000773.160000002</v>
      </c>
      <c r="J15" s="7">
        <f>+J13+J14</f>
        <v>10325019.980000002</v>
      </c>
      <c r="K15" s="7">
        <f>+K13+K14</f>
        <v>13120985.130000003</v>
      </c>
      <c r="L15" s="7">
        <f>+L13+L14</f>
        <v>134358281.81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23384128.640000008</v>
      </c>
      <c r="C20" s="10">
        <v>16875085.900000002</v>
      </c>
      <c r="D20" s="10">
        <v>15914588.160000002</v>
      </c>
      <c r="E20" s="10">
        <v>4441870.86</v>
      </c>
      <c r="F20" s="10">
        <v>15571625.250000002</v>
      </c>
      <c r="G20" s="10">
        <v>21403862.490000002</v>
      </c>
      <c r="H20" s="10">
        <v>4521619.790000001</v>
      </c>
      <c r="I20" s="10">
        <v>16581911.99</v>
      </c>
      <c r="J20" s="10">
        <v>15310332.290000005</v>
      </c>
      <c r="K20" s="10">
        <v>19592374.259999998</v>
      </c>
      <c r="L20" s="10">
        <v>18430953.43</v>
      </c>
      <c r="M20" s="10">
        <v>9835295.790000003</v>
      </c>
      <c r="N20" s="10">
        <v>5332207.550000001</v>
      </c>
      <c r="O20" s="10">
        <f>SUM(B20:N20)</f>
        <v>187195856.40000004</v>
      </c>
    </row>
    <row r="21" spans="1:15" ht="27" customHeight="1">
      <c r="A21" s="2" t="s">
        <v>4</v>
      </c>
      <c r="B21" s="8">
        <v>-1094964.66</v>
      </c>
      <c r="C21" s="8">
        <v>-1033403.9099999997</v>
      </c>
      <c r="D21" s="8">
        <v>-1229177.6</v>
      </c>
      <c r="E21" s="8">
        <v>-138366.36</v>
      </c>
      <c r="F21" s="8">
        <v>-886270.03</v>
      </c>
      <c r="G21" s="8">
        <v>-1002933.8799999999</v>
      </c>
      <c r="H21" s="8">
        <v>-249840.49</v>
      </c>
      <c r="I21" s="8">
        <v>-1191653.15</v>
      </c>
      <c r="J21" s="8">
        <v>-969469.5999999999</v>
      </c>
      <c r="K21" s="8">
        <v>-658802.2700000001</v>
      </c>
      <c r="L21" s="8">
        <v>-465672.82</v>
      </c>
      <c r="M21" s="8">
        <v>-326296.35000000003</v>
      </c>
      <c r="N21" s="8">
        <v>-382386.75000000006</v>
      </c>
      <c r="O21" s="8">
        <f>SUM(B21:N21)</f>
        <v>-9629237.87</v>
      </c>
    </row>
    <row r="22" spans="1:15" ht="27" customHeight="1">
      <c r="A22" s="6" t="s">
        <v>5</v>
      </c>
      <c r="B22" s="7">
        <f>+B20+B21</f>
        <v>22289163.980000008</v>
      </c>
      <c r="C22" s="7">
        <f>+C20+C21</f>
        <v>15841681.990000002</v>
      </c>
      <c r="D22" s="7">
        <f aca="true" t="shared" si="2" ref="D22:O22">+D20+D21</f>
        <v>14685410.560000002</v>
      </c>
      <c r="E22" s="7">
        <f t="shared" si="2"/>
        <v>4303504.5</v>
      </c>
      <c r="F22" s="7">
        <f t="shared" si="2"/>
        <v>14685355.220000003</v>
      </c>
      <c r="G22" s="7">
        <f t="shared" si="2"/>
        <v>20400928.610000003</v>
      </c>
      <c r="H22" s="7">
        <f t="shared" si="2"/>
        <v>4271779.300000001</v>
      </c>
      <c r="I22" s="7">
        <f t="shared" si="2"/>
        <v>15390258.84</v>
      </c>
      <c r="J22" s="7">
        <f t="shared" si="2"/>
        <v>14340862.690000005</v>
      </c>
      <c r="K22" s="7">
        <f t="shared" si="2"/>
        <v>18933571.99</v>
      </c>
      <c r="L22" s="7">
        <f t="shared" si="2"/>
        <v>17965280.61</v>
      </c>
      <c r="M22" s="7">
        <f t="shared" si="2"/>
        <v>9508999.440000003</v>
      </c>
      <c r="N22" s="7">
        <f t="shared" si="2"/>
        <v>4949820.800000001</v>
      </c>
      <c r="O22" s="7">
        <f t="shared" si="2"/>
        <v>177566618.53000003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2021-05-18T12:30:53Z</dcterms:modified>
  <cp:category/>
  <cp:version/>
  <cp:contentType/>
  <cp:contentStatus/>
</cp:coreProperties>
</file>