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<sst xmlns="http://schemas.openxmlformats.org/spreadsheetml/2006/main" count="81" uniqueCount="63">
  <si>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</si>
  <si>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</si>
  <si>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</si>
  <si>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</si>
  <si>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</si>
  <si>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</si>
  <si>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</si>
  <si>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</si>
  <si>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</si>
  <si>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</si>
  <si>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</si>
  <si>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</si>
  <si>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</si>
  <si>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</si>
  <si>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</si>
  <si>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</si>
  <si>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</si>
  <si>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</si>
  <si>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</si>
  <si>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</si>
  <si>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</si>
  <si>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</si>
  <si>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</si>
  <si>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</si>
  <si>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</si>
  <si>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</si>
  <si>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</si>
  <si>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</si>
  <si>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</si>
  <si>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</si>
  <si>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</si>
  <si>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</si>
  <si>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</si>
  <si>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</si>
  <si>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</si>
  <si>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</si>
  <si>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</si>
  <si>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</si>
  <si>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</si>
  <si>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</si>
  <si>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</si>
  <si>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</si>
  <si>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</si>
  <si>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</si>
  <si>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</si>
  <si>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</si>
  <si>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</si>
  <si>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</si>
  <si>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</si>
  <si>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</si>
  <si>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</si>
  <si>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</si>
  <si>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</si>
  <si>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</si>
  <si>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</si>
  <si>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</si>
  <si>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</si>
  <si>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</si>
  <si>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</si>
  <si>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</si>
  <si>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</si>
  <si>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</si>
  <si>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31/01/21 - VENCIMENTO 05/02/21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</si>
</sst>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276707.07</v>
      </c>
      <c r="C6" s="10">
        <v>254521.91</v>
      </c>
      <c r="D6" s="10">
        <v>333386.49</v>
      </c>
      <c r="E6" s="10">
        <v>181161.46</v>
      </c>
      <c r="F6" s="10">
        <v>236064.59</v>
      </c>
      <c r="G6" s="10">
        <v>247789.33</v>
      </c>
      <c r="H6" s="10">
        <v>244269.91</v>
      </c>
      <c r="I6" s="10">
        <v>301594.63999999996</v>
      </c>
      <c r="J6" s="10">
        <v>76940.15000000001</v>
      </c>
      <c r="K6" s="10">
        <f>SUM(B6:J6)</f>
        <v>2152435.55</v>
      </c>
      <c r="Q6"/>
      <c r="R6"/>
    </row>
    <row r="7" spans="1:18" ht="27" customHeight="1">
      <c r="A7" s="2" t="s">
        <v>4</v>
      </c>
      <c r="B7" s="19">
        <v>-22237.6</v>
      </c>
      <c r="C7" s="19">
        <v>-20741.6</v>
      </c>
      <c r="D7" s="19">
        <v>-45411.630000000005</v>
      </c>
      <c r="E7" s="19">
        <v>-14093.2</v>
      </c>
      <c r="F7" s="19">
        <v>-17749.6</v>
      </c>
      <c r="G7" s="19">
        <v>-14555.2</v>
      </c>
      <c r="H7" s="19">
        <v>-13745.6</v>
      </c>
      <c r="I7" s="19">
        <v>-22858</v>
      </c>
      <c r="J7" s="19">
        <v>-7581.110000000001</v>
      </c>
      <c r="K7" s="8">
        <f>SUM(B7:J7)</f>
        <v>-178973.54000000004</v>
      </c>
      <c r="Q7"/>
      <c r="R7"/>
    </row>
    <row r="8" spans="1:11" ht="27" customHeight="1">
      <c r="A8" s="6" t="s">
        <v>5</v>
      </c>
      <c r="B8" s="7">
        <f>B6+B7</f>
        <v>254469.47</v>
      </c>
      <c r="C8" s="7">
        <f aca="true" t="shared" si="0" ref="C8:J8">C6+C7</f>
        <v>233780.31</v>
      </c>
      <c r="D8" s="7">
        <f t="shared" si="0"/>
        <v>287974.86</v>
      </c>
      <c r="E8" s="7">
        <f t="shared" si="0"/>
        <v>167068.25999999998</v>
      </c>
      <c r="F8" s="7">
        <f t="shared" si="0"/>
        <v>218314.99</v>
      </c>
      <c r="G8" s="7">
        <f t="shared" si="0"/>
        <v>233234.12999999998</v>
      </c>
      <c r="H8" s="7">
        <f t="shared" si="0"/>
        <v>230524.31</v>
      </c>
      <c r="I8" s="7">
        <f t="shared" si="0"/>
        <v>278736.63999999996</v>
      </c>
      <c r="J8" s="7">
        <f t="shared" si="0"/>
        <v>69359.04000000001</v>
      </c>
      <c r="K8" s="7">
        <f>+K7+K6</f>
        <v>1973462.0099999998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106323.72</v>
      </c>
      <c r="C13" s="10">
        <v>89828.68999999999</v>
      </c>
      <c r="D13" s="10">
        <v>291196.17</v>
      </c>
      <c r="E13" s="10">
        <v>272550.56</v>
      </c>
      <c r="F13" s="10">
        <v>290039.2</v>
      </c>
      <c r="G13" s="10">
        <v>121145.15</v>
      </c>
      <c r="H13" s="10">
        <v>77620.72</v>
      </c>
      <c r="I13" s="10">
        <v>109186.44</v>
      </c>
      <c r="J13" s="10">
        <v>88899.04000000001</v>
      </c>
      <c r="K13" s="10">
        <v>162618.91</v>
      </c>
      <c r="L13" s="10">
        <f>SUM(B13:K13)</f>
        <v>1609408.5999999996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-26203.839999999997</v>
      </c>
      <c r="C14" s="8">
        <v>-8773.6</v>
      </c>
      <c r="D14" s="8">
        <v>-22770</v>
      </c>
      <c r="E14" s="8">
        <v>-27471.48</v>
      </c>
      <c r="F14" s="8">
        <v>-24868.8</v>
      </c>
      <c r="G14" s="8">
        <v>-9517.2</v>
      </c>
      <c r="H14" s="8">
        <v>-12686.900000000001</v>
      </c>
      <c r="I14" s="8">
        <v>-7519.6</v>
      </c>
      <c r="J14" s="8">
        <v>-3568.4</v>
      </c>
      <c r="K14" s="8">
        <v>-14445.2</v>
      </c>
      <c r="L14" s="8">
        <f>SUM(B14:K14)</f>
        <v>-157825.02000000002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80119.88</v>
      </c>
      <c r="C15" s="7">
        <f aca="true" t="shared" si="1" ref="C15:K15">C13+C14</f>
        <v>81055.08999999998</v>
      </c>
      <c r="D15" s="7">
        <f t="shared" si="1"/>
        <v>268426.17</v>
      </c>
      <c r="E15" s="7">
        <f t="shared" si="1"/>
        <v>245079.08</v>
      </c>
      <c r="F15" s="7">
        <f t="shared" si="1"/>
        <v>265170.4</v>
      </c>
      <c r="G15" s="7">
        <f t="shared" si="1"/>
        <v>111627.95</v>
      </c>
      <c r="H15" s="7">
        <f t="shared" si="1"/>
        <v>64933.82</v>
      </c>
      <c r="I15" s="7">
        <f t="shared" si="1"/>
        <v>101666.84</v>
      </c>
      <c r="J15" s="7">
        <f t="shared" si="1"/>
        <v>85330.64000000001</v>
      </c>
      <c r="K15" s="7">
        <f t="shared" si="1"/>
        <v>148173.71</v>
      </c>
      <c r="L15" s="7">
        <f>+L13+L14</f>
        <v>1451583.5799999996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361109.73999999993</v>
      </c>
      <c r="C20" s="10">
        <v>243682.96</v>
      </c>
      <c r="D20" s="10">
        <v>235421.5</v>
      </c>
      <c r="E20" s="10">
        <v>60894.16</v>
      </c>
      <c r="F20" s="10">
        <v>229765.05</v>
      </c>
      <c r="G20" s="10">
        <v>282684.35000000003</v>
      </c>
      <c r="H20" s="10">
        <v>41493.24</v>
      </c>
      <c r="I20" s="10">
        <v>226367.21999999997</v>
      </c>
      <c r="J20" s="10">
        <v>235175.22</v>
      </c>
      <c r="K20" s="10">
        <v>313202.83</v>
      </c>
      <c r="L20" s="10">
        <v>293473.64999999997</v>
      </c>
      <c r="M20" s="10">
        <v>142152.21000000002</v>
      </c>
      <c r="N20" s="10">
        <v>62962.81999999999</v>
      </c>
      <c r="O20" s="10">
        <f>SUM(B20:N20)</f>
        <v>2728384.9499999997</v>
      </c>
    </row>
    <row r="21" spans="1:15" ht="27" customHeight="1">
      <c r="A21" s="2" t="s">
        <v>4</v>
      </c>
      <c r="B21" s="8">
        <v>-29515.2</v>
      </c>
      <c r="C21" s="8">
        <v>-23271.6</v>
      </c>
      <c r="D21" s="8">
        <v>-23239.53</v>
      </c>
      <c r="E21" s="8">
        <v>-2934.8</v>
      </c>
      <c r="F21" s="8">
        <v>-14894</v>
      </c>
      <c r="G21" s="8">
        <v>-20152</v>
      </c>
      <c r="H21" s="8">
        <v>-3548.64</v>
      </c>
      <c r="I21" s="8">
        <v>-22849.2</v>
      </c>
      <c r="J21" s="8">
        <v>-20050.8</v>
      </c>
      <c r="K21" s="8">
        <v>-23042.8</v>
      </c>
      <c r="L21" s="8">
        <v>-16253.6</v>
      </c>
      <c r="M21" s="8">
        <v>-6336</v>
      </c>
      <c r="N21" s="8">
        <v>-4378</v>
      </c>
      <c r="O21" s="8">
        <f>SUM(B21:N21)</f>
        <v>-210466.16999999998</v>
      </c>
    </row>
    <row r="22" spans="1:15" ht="27" customHeight="1">
      <c r="A22" s="6" t="s">
        <v>5</v>
      </c>
      <c r="B22" s="7">
        <f>+B20+B21</f>
        <v>331594.5399999999</v>
      </c>
      <c r="C22" s="7">
        <f>+C20+C21</f>
        <v>220411.36</v>
      </c>
      <c r="D22" s="7">
        <f aca="true" t="shared" si="2" ref="D22:O22">+D20+D21</f>
        <v>212181.97</v>
      </c>
      <c r="E22" s="7">
        <f t="shared" si="2"/>
        <v>57959.36</v>
      </c>
      <c r="F22" s="7">
        <f t="shared" si="2"/>
        <v>214871.05</v>
      </c>
      <c r="G22" s="7">
        <f t="shared" si="2"/>
        <v>262532.35000000003</v>
      </c>
      <c r="H22" s="7">
        <f t="shared" si="2"/>
        <v>37944.6</v>
      </c>
      <c r="I22" s="7">
        <f t="shared" si="2"/>
        <v>203518.01999999996</v>
      </c>
      <c r="J22" s="7">
        <f t="shared" si="2"/>
        <v>215124.42</v>
      </c>
      <c r="K22" s="7">
        <f t="shared" si="2"/>
        <v>290160.03</v>
      </c>
      <c r="L22" s="7">
        <f t="shared" si="2"/>
        <v>277220.05</v>
      </c>
      <c r="M22" s="7">
        <f t="shared" si="2"/>
        <v>135816.21000000002</v>
      </c>
      <c r="N22" s="7">
        <f t="shared" si="2"/>
        <v>58584.81999999999</v>
      </c>
      <c r="O22" s="7">
        <f t="shared" si="2"/>
        <v>2517918.78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2021-02-04T19:22:05Z</dcterms:modified>
  <cp:category/>
  <cp:version/>
  <cp:contentType/>
  <cp:contentStatus/>
</cp:coreProperties>
</file>