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<sst xmlns="http://schemas.openxmlformats.org/spreadsheetml/2006/main" count="81" uniqueCount="63">
  <si>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</si>
  <si>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</si>
  <si>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</si>
  <si>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</si>
  <si>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</si>
  <si>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</si>
  <si>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</si>
  <si>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</si>
  <si>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</si>
  <si>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</si>
  <si>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</si>
  <si>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</si>
  <si>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</si>
  <si>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</si>
  <si>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</si>
  <si>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</si>
  <si>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</si>
  <si>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</si>
  <si>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</si>
  <si>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</si>
  <si>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</si>
  <si>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</si>
  <si>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</si>
  <si>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</si>
  <si>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</si>
  <si>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</si>
  <si>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</si>
  <si>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</si>
  <si>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</si>
  <si>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</si>
  <si>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</si>
  <si>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</si>
  <si>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</si>
  <si>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</si>
  <si>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</si>
  <si>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</si>
  <si>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</si>
  <si>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</si>
  <si>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</si>
  <si>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</si>
  <si>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</si>
  <si>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</si>
  <si>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</si>
  <si>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</si>
  <si>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</si>
  <si>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</si>
  <si>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</si>
  <si>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</si>
  <si>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</si>
  <si>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</si>
  <si>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</si>
  <si>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</si>
  <si>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</si>
  <si>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</si>
  <si>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</si>
  <si>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</si>
  <si>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</si>
  <si>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</si>
  <si>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</si>
  <si>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</si>
  <si>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</si>
  <si>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</si>
  <si>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30/01/21 - VENCIMENTO 05/02/21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</si>
</sst>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534302.6799999999</v>
      </c>
      <c r="C6" s="10">
        <v>494106.86000000004</v>
      </c>
      <c r="D6" s="10">
        <v>650741.4199999998</v>
      </c>
      <c r="E6" s="10">
        <v>334709.43</v>
      </c>
      <c r="F6" s="10">
        <v>424975.89999999997</v>
      </c>
      <c r="G6" s="10">
        <v>464828.68</v>
      </c>
      <c r="H6" s="10">
        <v>438450.7</v>
      </c>
      <c r="I6" s="10">
        <v>534938.55</v>
      </c>
      <c r="J6" s="10">
        <v>139686.37000000002</v>
      </c>
      <c r="K6" s="10">
        <f>SUM(B6:J6)</f>
        <v>4016740.590000001</v>
      </c>
      <c r="Q6"/>
      <c r="R6"/>
    </row>
    <row r="7" spans="1:18" ht="27" customHeight="1">
      <c r="A7" s="2" t="s">
        <v>4</v>
      </c>
      <c r="B7" s="19">
        <v>-39771.6</v>
      </c>
      <c r="C7" s="19">
        <v>-37752</v>
      </c>
      <c r="D7" s="19">
        <v>-63658.2</v>
      </c>
      <c r="E7" s="19">
        <v>-22976.8</v>
      </c>
      <c r="F7" s="19">
        <v>-30298.4</v>
      </c>
      <c r="G7" s="19">
        <v>-23218.8</v>
      </c>
      <c r="H7" s="19">
        <v>-21546.8</v>
      </c>
      <c r="I7" s="19">
        <v>-38200.8</v>
      </c>
      <c r="J7" s="19">
        <v>-9996.67</v>
      </c>
      <c r="K7" s="8">
        <f>SUM(B7:J7)</f>
        <v>-287420.06999999995</v>
      </c>
      <c r="Q7"/>
      <c r="R7"/>
    </row>
    <row r="8" spans="1:11" ht="27" customHeight="1">
      <c r="A8" s="6" t="s">
        <v>5</v>
      </c>
      <c r="B8" s="7">
        <f>B6+B7</f>
        <v>494531.07999999996</v>
      </c>
      <c r="C8" s="7">
        <f aca="true" t="shared" si="0" ref="C8:J8">C6+C7</f>
        <v>456354.86000000004</v>
      </c>
      <c r="D8" s="7">
        <f t="shared" si="0"/>
        <v>587083.2199999999</v>
      </c>
      <c r="E8" s="7">
        <f t="shared" si="0"/>
        <v>311732.63</v>
      </c>
      <c r="F8" s="7">
        <f t="shared" si="0"/>
        <v>394677.49999999994</v>
      </c>
      <c r="G8" s="7">
        <f t="shared" si="0"/>
        <v>441609.88</v>
      </c>
      <c r="H8" s="7">
        <f t="shared" si="0"/>
        <v>416903.9</v>
      </c>
      <c r="I8" s="7">
        <f t="shared" si="0"/>
        <v>496737.75000000006</v>
      </c>
      <c r="J8" s="7">
        <f t="shared" si="0"/>
        <v>129689.70000000003</v>
      </c>
      <c r="K8" s="7">
        <f>+K7+K6</f>
        <v>3729320.520000001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200183.57</v>
      </c>
      <c r="C13" s="10">
        <v>167571.61000000002</v>
      </c>
      <c r="D13" s="10">
        <v>568983.26</v>
      </c>
      <c r="E13" s="10">
        <v>493640.61000000004</v>
      </c>
      <c r="F13" s="10">
        <v>525756.22</v>
      </c>
      <c r="G13" s="10">
        <v>226206.4</v>
      </c>
      <c r="H13" s="10">
        <v>128112.91</v>
      </c>
      <c r="I13" s="10">
        <v>193930.95000000004</v>
      </c>
      <c r="J13" s="10">
        <v>168766.03</v>
      </c>
      <c r="K13" s="10">
        <v>292371.4</v>
      </c>
      <c r="L13" s="10">
        <f>SUM(B13:K13)</f>
        <v>2965522.96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-31307.800000000003</v>
      </c>
      <c r="C14" s="8">
        <v>-16055.6</v>
      </c>
      <c r="D14" s="8">
        <v>-42847.2</v>
      </c>
      <c r="E14" s="8">
        <v>-43738.15</v>
      </c>
      <c r="F14" s="8">
        <v>-37474.8</v>
      </c>
      <c r="G14" s="8">
        <v>-18317.2</v>
      </c>
      <c r="H14" s="8">
        <v>-15053.96</v>
      </c>
      <c r="I14" s="8">
        <v>-12060.4</v>
      </c>
      <c r="J14" s="8">
        <v>-7563.6</v>
      </c>
      <c r="K14" s="8">
        <v>-25995.2</v>
      </c>
      <c r="L14" s="8">
        <f>SUM(B14:K14)</f>
        <v>-250413.91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168875.77000000002</v>
      </c>
      <c r="C15" s="7">
        <f aca="true" t="shared" si="1" ref="C15:K15">C13+C14</f>
        <v>151516.01</v>
      </c>
      <c r="D15" s="7">
        <f t="shared" si="1"/>
        <v>526136.06</v>
      </c>
      <c r="E15" s="7">
        <f t="shared" si="1"/>
        <v>449902.46</v>
      </c>
      <c r="F15" s="7">
        <f t="shared" si="1"/>
        <v>488281.42</v>
      </c>
      <c r="G15" s="7">
        <f t="shared" si="1"/>
        <v>207889.19999999998</v>
      </c>
      <c r="H15" s="7">
        <f t="shared" si="1"/>
        <v>113058.95000000001</v>
      </c>
      <c r="I15" s="7">
        <f t="shared" si="1"/>
        <v>181870.55000000005</v>
      </c>
      <c r="J15" s="7">
        <f t="shared" si="1"/>
        <v>161202.43</v>
      </c>
      <c r="K15" s="7">
        <f t="shared" si="1"/>
        <v>266376.2</v>
      </c>
      <c r="L15" s="7">
        <f>+L13+L14</f>
        <v>2715109.05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607701.84</v>
      </c>
      <c r="C20" s="10">
        <v>401115.3</v>
      </c>
      <c r="D20" s="10">
        <v>416759.10000000003</v>
      </c>
      <c r="E20" s="10">
        <v>112836.07</v>
      </c>
      <c r="F20" s="10">
        <v>404737.3299999999</v>
      </c>
      <c r="G20" s="10">
        <v>509867.08</v>
      </c>
      <c r="H20" s="10">
        <v>96911.77999999997</v>
      </c>
      <c r="I20" s="10">
        <v>413798.31</v>
      </c>
      <c r="J20" s="10">
        <v>375838.43</v>
      </c>
      <c r="K20" s="10">
        <v>514424.1499999999</v>
      </c>
      <c r="L20" s="10">
        <v>479812.21</v>
      </c>
      <c r="M20" s="10">
        <v>241832.34</v>
      </c>
      <c r="N20" s="10">
        <v>119400.56</v>
      </c>
      <c r="O20" s="10">
        <f>SUM(B20:N20)</f>
        <v>4695034.499999999</v>
      </c>
    </row>
    <row r="21" spans="1:15" ht="27" customHeight="1">
      <c r="A21" s="2" t="s">
        <v>4</v>
      </c>
      <c r="B21" s="8">
        <v>-47132.8</v>
      </c>
      <c r="C21" s="8">
        <v>-38764</v>
      </c>
      <c r="D21" s="8">
        <v>-38208.619999999995</v>
      </c>
      <c r="E21" s="8">
        <v>-5654</v>
      </c>
      <c r="F21" s="8">
        <v>-23223.2</v>
      </c>
      <c r="G21" s="8">
        <v>-33629.2</v>
      </c>
      <c r="H21" s="8">
        <v>-7455.73</v>
      </c>
      <c r="I21" s="8">
        <v>-42086</v>
      </c>
      <c r="J21" s="8">
        <v>-31715.2</v>
      </c>
      <c r="K21" s="8">
        <v>-32661.2</v>
      </c>
      <c r="L21" s="8">
        <v>-25454</v>
      </c>
      <c r="M21" s="8">
        <v>-11814</v>
      </c>
      <c r="N21" s="8">
        <v>-9182.8</v>
      </c>
      <c r="O21" s="8">
        <f>SUM(B21:N21)</f>
        <v>-346980.75</v>
      </c>
    </row>
    <row r="22" spans="1:15" ht="27" customHeight="1">
      <c r="A22" s="6" t="s">
        <v>5</v>
      </c>
      <c r="B22" s="7">
        <f>+B20+B21</f>
        <v>560569.0399999999</v>
      </c>
      <c r="C22" s="7">
        <f>+C20+C21</f>
        <v>362351.3</v>
      </c>
      <c r="D22" s="7">
        <f aca="true" t="shared" si="2" ref="D22:O22">+D20+D21</f>
        <v>378550.48000000004</v>
      </c>
      <c r="E22" s="7">
        <f t="shared" si="2"/>
        <v>107182.07</v>
      </c>
      <c r="F22" s="7">
        <f t="shared" si="2"/>
        <v>381514.1299999999</v>
      </c>
      <c r="G22" s="7">
        <f t="shared" si="2"/>
        <v>476237.88</v>
      </c>
      <c r="H22" s="7">
        <f t="shared" si="2"/>
        <v>89456.04999999997</v>
      </c>
      <c r="I22" s="7">
        <f t="shared" si="2"/>
        <v>371712.31</v>
      </c>
      <c r="J22" s="7">
        <f t="shared" si="2"/>
        <v>344123.23</v>
      </c>
      <c r="K22" s="7">
        <f t="shared" si="2"/>
        <v>481762.9499999999</v>
      </c>
      <c r="L22" s="7">
        <f t="shared" si="2"/>
        <v>454358.21</v>
      </c>
      <c r="M22" s="7">
        <f t="shared" si="2"/>
        <v>230018.34</v>
      </c>
      <c r="N22" s="7">
        <f t="shared" si="2"/>
        <v>110217.76</v>
      </c>
      <c r="O22" s="7">
        <f t="shared" si="2"/>
        <v>4348053.749999999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2021-02-04T19:20:47Z</dcterms:modified>
  <cp:category/>
  <cp:version/>
  <cp:contentType/>
  <cp:contentStatus/>
</cp:coreProperties>
</file>