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<sst xmlns="http://schemas.openxmlformats.org/spreadsheetml/2006/main" count="81" uniqueCount="63">
  <si>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</si>
  <si>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</si>
  <si>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</si>
  <si>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</si>
  <si>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</si>
  <si>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</si>
  <si>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</si>
  <si>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</si>
  <si>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</si>
  <si>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</si>
  <si>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</si>
  <si>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</si>
  <si>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</si>
  <si>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</si>
  <si>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</si>
  <si>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</si>
  <si>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</si>
  <si>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</si>
  <si>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</si>
  <si>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</si>
  <si>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</si>
  <si>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</si>
  <si>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</si>
  <si>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</si>
  <si>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</si>
  <si>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</si>
  <si>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</si>
  <si>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</si>
  <si>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</si>
  <si>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</si>
  <si>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</si>
  <si>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</si>
  <si>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</si>
  <si>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</si>
  <si>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</si>
  <si>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</si>
  <si>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</si>
  <si>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</si>
  <si>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</si>
  <si>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</si>
  <si>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</si>
  <si>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</si>
  <si>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</si>
  <si>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</si>
  <si>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</si>
  <si>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</si>
  <si>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</si>
  <si>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</si>
  <si>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</si>
  <si>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</si>
  <si>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</si>
  <si>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</si>
  <si>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</si>
  <si>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</si>
  <si>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</si>
  <si>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</si>
  <si>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</si>
  <si>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</si>
  <si>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</si>
  <si>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</si>
  <si>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</si>
  <si>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</si>
  <si>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29/01/21 - VENCIMENTO 05/02/21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</si>
</sst>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1122900.2999999998</v>
      </c>
      <c r="C6" s="10">
        <v>1051603.5899999999</v>
      </c>
      <c r="D6" s="10">
        <v>1251441.02</v>
      </c>
      <c r="E6" s="10">
        <v>737317.7899999999</v>
      </c>
      <c r="F6" s="10">
        <v>794092.2499999999</v>
      </c>
      <c r="G6" s="10">
        <v>863200.19</v>
      </c>
      <c r="H6" s="10">
        <v>779225.0499999999</v>
      </c>
      <c r="I6" s="10">
        <v>1071680.05</v>
      </c>
      <c r="J6" s="10">
        <v>396546.37999999995</v>
      </c>
      <c r="K6" s="10">
        <f>SUM(B6:J6)</f>
        <v>8068006.619999998</v>
      </c>
      <c r="Q6"/>
      <c r="R6"/>
    </row>
    <row r="7" spans="1:18" ht="27" customHeight="1">
      <c r="A7" s="2" t="s">
        <v>4</v>
      </c>
      <c r="B7" s="19">
        <v>-134889.87</v>
      </c>
      <c r="C7" s="19">
        <v>-77391.31000000001</v>
      </c>
      <c r="D7" s="19">
        <v>-115751.15</v>
      </c>
      <c r="E7" s="19">
        <v>-111847.05</v>
      </c>
      <c r="F7" s="19">
        <v>-53292.8</v>
      </c>
      <c r="G7" s="19">
        <v>-104520.63</v>
      </c>
      <c r="H7" s="19">
        <v>-46019.66</v>
      </c>
      <c r="I7" s="19">
        <v>-95346.15000000001</v>
      </c>
      <c r="J7" s="19">
        <v>-24948.07</v>
      </c>
      <c r="K7" s="8">
        <f>SUM(B7:J7)</f>
        <v>-764006.69</v>
      </c>
      <c r="Q7"/>
      <c r="R7"/>
    </row>
    <row r="8" spans="1:11" ht="27" customHeight="1">
      <c r="A8" s="6" t="s">
        <v>5</v>
      </c>
      <c r="B8" s="7">
        <f>B6+B7</f>
        <v>988010.4299999998</v>
      </c>
      <c r="C8" s="7">
        <f aca="true" t="shared" si="0" ref="C8:J8">C6+C7</f>
        <v>974212.2799999998</v>
      </c>
      <c r="D8" s="7">
        <f t="shared" si="0"/>
        <v>1135689.87</v>
      </c>
      <c r="E8" s="7">
        <f t="shared" si="0"/>
        <v>625470.7399999999</v>
      </c>
      <c r="F8" s="7">
        <f t="shared" si="0"/>
        <v>740799.4499999998</v>
      </c>
      <c r="G8" s="7">
        <f t="shared" si="0"/>
        <v>758679.5599999999</v>
      </c>
      <c r="H8" s="7">
        <f t="shared" si="0"/>
        <v>733205.3899999999</v>
      </c>
      <c r="I8" s="7">
        <f t="shared" si="0"/>
        <v>976333.9</v>
      </c>
      <c r="J8" s="7">
        <f t="shared" si="0"/>
        <v>371598.30999999994</v>
      </c>
      <c r="K8" s="7">
        <f>+K7+K6</f>
        <v>7303999.929999998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421859.76999999996</v>
      </c>
      <c r="C13" s="10">
        <v>335204.49</v>
      </c>
      <c r="D13" s="10">
        <v>1115803.77</v>
      </c>
      <c r="E13" s="10">
        <v>896256.99</v>
      </c>
      <c r="F13" s="10">
        <v>959186.72</v>
      </c>
      <c r="G13" s="10">
        <v>532982.0700000001</v>
      </c>
      <c r="H13" s="10">
        <v>301319.99</v>
      </c>
      <c r="I13" s="10">
        <v>405055.72000000003</v>
      </c>
      <c r="J13" s="10">
        <v>449584.13000000006</v>
      </c>
      <c r="K13" s="10">
        <v>567395.4299999999</v>
      </c>
      <c r="L13" s="10">
        <f>SUM(B13:K13)</f>
        <v>5984649.08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-39861.4</v>
      </c>
      <c r="C14" s="8">
        <v>-25990.8</v>
      </c>
      <c r="D14" s="8">
        <v>-72762.8</v>
      </c>
      <c r="E14" s="8">
        <v>-62798.950000000004</v>
      </c>
      <c r="F14" s="8">
        <v>-55008.8</v>
      </c>
      <c r="G14" s="8">
        <v>-35103.2</v>
      </c>
      <c r="H14" s="8">
        <v>-24232.36</v>
      </c>
      <c r="I14" s="8">
        <v>-33005.45</v>
      </c>
      <c r="J14" s="8">
        <v>-20103.6</v>
      </c>
      <c r="K14" s="8">
        <v>-44774.4</v>
      </c>
      <c r="L14" s="8">
        <f>SUM(B14:K14)</f>
        <v>-413641.76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381998.36999999994</v>
      </c>
      <c r="C15" s="7">
        <f aca="true" t="shared" si="1" ref="C15:K15">C13+C14</f>
        <v>309213.69</v>
      </c>
      <c r="D15" s="7">
        <f t="shared" si="1"/>
        <v>1043040.97</v>
      </c>
      <c r="E15" s="7">
        <f t="shared" si="1"/>
        <v>833458.04</v>
      </c>
      <c r="F15" s="7">
        <f t="shared" si="1"/>
        <v>904177.9199999999</v>
      </c>
      <c r="G15" s="7">
        <f t="shared" si="1"/>
        <v>497878.87000000005</v>
      </c>
      <c r="H15" s="7">
        <f t="shared" si="1"/>
        <v>277087.63</v>
      </c>
      <c r="I15" s="7">
        <f t="shared" si="1"/>
        <v>372050.27</v>
      </c>
      <c r="J15" s="7">
        <f t="shared" si="1"/>
        <v>429480.5300000001</v>
      </c>
      <c r="K15" s="7">
        <f t="shared" si="1"/>
        <v>522621.0299999999</v>
      </c>
      <c r="L15" s="7">
        <f>+L13+L14</f>
        <v>5571007.32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941838.2999999998</v>
      </c>
      <c r="C20" s="10">
        <v>683923.0599999999</v>
      </c>
      <c r="D20" s="10">
        <v>650106.7999999999</v>
      </c>
      <c r="E20" s="10">
        <v>186010.49</v>
      </c>
      <c r="F20" s="10">
        <v>638850.11</v>
      </c>
      <c r="G20" s="10">
        <v>895220.8800000001</v>
      </c>
      <c r="H20" s="10">
        <v>195153.94</v>
      </c>
      <c r="I20" s="10">
        <v>681157.76</v>
      </c>
      <c r="J20" s="10">
        <v>622497.69</v>
      </c>
      <c r="K20" s="10">
        <v>781636.99</v>
      </c>
      <c r="L20" s="10">
        <v>738915.1799999998</v>
      </c>
      <c r="M20" s="10">
        <v>407502.35</v>
      </c>
      <c r="N20" s="10">
        <v>226246.32000000004</v>
      </c>
      <c r="O20" s="10">
        <f>SUM(B20:N20)</f>
        <v>7649059.869999999</v>
      </c>
    </row>
    <row r="21" spans="1:15" ht="27" customHeight="1">
      <c r="A21" s="2" t="s">
        <v>4</v>
      </c>
      <c r="B21" s="8">
        <v>-60478</v>
      </c>
      <c r="C21" s="8">
        <v>-55708.4</v>
      </c>
      <c r="D21" s="8">
        <v>-50362.15</v>
      </c>
      <c r="E21" s="8">
        <v>-8558</v>
      </c>
      <c r="F21" s="8">
        <v>-30720.8</v>
      </c>
      <c r="G21" s="8">
        <v>-52663.6</v>
      </c>
      <c r="H21" s="8">
        <v>-141528.53999999998</v>
      </c>
      <c r="I21" s="8">
        <v>-59004</v>
      </c>
      <c r="J21" s="8">
        <v>-44413.6</v>
      </c>
      <c r="K21" s="8">
        <v>-39846.4</v>
      </c>
      <c r="L21" s="8">
        <v>-33506</v>
      </c>
      <c r="M21" s="8">
        <v>-19448</v>
      </c>
      <c r="N21" s="8">
        <v>-16024.8</v>
      </c>
      <c r="O21" s="8">
        <f>SUM(B21:N21)</f>
        <v>-612262.29</v>
      </c>
    </row>
    <row r="22" spans="1:15" ht="27" customHeight="1">
      <c r="A22" s="6" t="s">
        <v>5</v>
      </c>
      <c r="B22" s="7">
        <f>+B20+B21</f>
        <v>881360.2999999998</v>
      </c>
      <c r="C22" s="7">
        <f>+C20+C21</f>
        <v>628214.6599999999</v>
      </c>
      <c r="D22" s="7">
        <f aca="true" t="shared" si="2" ref="D22:O22">+D20+D21</f>
        <v>599744.6499999999</v>
      </c>
      <c r="E22" s="7">
        <f t="shared" si="2"/>
        <v>177452.49</v>
      </c>
      <c r="F22" s="7">
        <f t="shared" si="2"/>
        <v>608129.3099999999</v>
      </c>
      <c r="G22" s="7">
        <f t="shared" si="2"/>
        <v>842557.2800000001</v>
      </c>
      <c r="H22" s="7">
        <f t="shared" si="2"/>
        <v>53625.40000000002</v>
      </c>
      <c r="I22" s="7">
        <f t="shared" si="2"/>
        <v>622153.76</v>
      </c>
      <c r="J22" s="7">
        <f t="shared" si="2"/>
        <v>578084.09</v>
      </c>
      <c r="K22" s="7">
        <f t="shared" si="2"/>
        <v>741790.59</v>
      </c>
      <c r="L22" s="7">
        <f t="shared" si="2"/>
        <v>705409.1799999998</v>
      </c>
      <c r="M22" s="7">
        <f t="shared" si="2"/>
        <v>388054.35</v>
      </c>
      <c r="N22" s="7">
        <f t="shared" si="2"/>
        <v>210221.52000000005</v>
      </c>
      <c r="O22" s="7">
        <f t="shared" si="2"/>
        <v>7036797.579999999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2021-02-04T19:19:41Z</dcterms:modified>
  <cp:category/>
  <cp:version/>
  <cp:contentType/>
  <cp:contentStatus/>
</cp:coreProperties>
</file>