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<sst xmlns="http://schemas.openxmlformats.org/spreadsheetml/2006/main" count="81" uniqueCount="63">
  <si>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</si>
  <si>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</si>
  <si>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</si>
  <si>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</si>
  <si>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</si>
  <si>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</si>
  <si>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</si>
  <si>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</si>
  <si>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</si>
  <si>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</si>
  <si>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</si>
  <si>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</si>
  <si>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</si>
  <si>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</si>
  <si>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</si>
  <si>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</si>
  <si>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</si>
  <si>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</si>
  <si>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</si>
  <si>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</si>
  <si>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</si>
  <si>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</si>
  <si>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</si>
  <si>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</si>
  <si>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</si>
  <si>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</si>
  <si>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</si>
  <si>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</si>
  <si>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</si>
  <si>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</si>
  <si>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</si>
  <si>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</si>
  <si>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</si>
  <si>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</si>
  <si>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</si>
  <si>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</si>
  <si>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</si>
  <si>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</si>
  <si>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</si>
  <si>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</si>
  <si>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</si>
  <si>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</si>
  <si>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</si>
  <si>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</si>
  <si>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</si>
  <si>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</si>
  <si>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</si>
  <si>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</si>
  <si>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</si>
  <si>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</si>
  <si>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</si>
  <si>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</si>
  <si>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</si>
  <si>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</si>
  <si>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</si>
  <si>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</si>
  <si>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</si>
  <si>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</si>
  <si>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</si>
  <si>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</si>
  <si>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</si>
  <si>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</si>
  <si>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28/01/21 - VENCIMENTO 04/02/21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</si>
</sst>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C12" sqref="C1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1101950.34</v>
      </c>
      <c r="C6" s="10">
        <v>1031475.38</v>
      </c>
      <c r="D6" s="10">
        <v>1221931.97</v>
      </c>
      <c r="E6" s="10">
        <v>732550.6799999999</v>
      </c>
      <c r="F6" s="10">
        <v>780673.2799999999</v>
      </c>
      <c r="G6" s="10">
        <v>839009.61</v>
      </c>
      <c r="H6" s="10">
        <v>761940.0999999999</v>
      </c>
      <c r="I6" s="10">
        <v>1046889.7199999999</v>
      </c>
      <c r="J6" s="10">
        <v>388096.62999999995</v>
      </c>
      <c r="K6" s="10">
        <f>SUM(B6:J6)</f>
        <v>7904517.71</v>
      </c>
      <c r="Q6"/>
      <c r="R6"/>
    </row>
    <row r="7" spans="1:18" ht="27" customHeight="1">
      <c r="A7" s="2" t="s">
        <v>4</v>
      </c>
      <c r="B7" s="19">
        <v>-133738.78</v>
      </c>
      <c r="C7" s="19">
        <v>-73678.8</v>
      </c>
      <c r="D7" s="19">
        <v>-111597.81000000001</v>
      </c>
      <c r="E7" s="19">
        <v>-127099.8</v>
      </c>
      <c r="F7" s="19">
        <v>-50050</v>
      </c>
      <c r="G7" s="19">
        <v>-104511.43</v>
      </c>
      <c r="H7" s="19">
        <v>-44535.06</v>
      </c>
      <c r="I7" s="19">
        <v>-94624.35</v>
      </c>
      <c r="J7" s="19">
        <v>-25307.229999999996</v>
      </c>
      <c r="K7" s="8">
        <f>SUM(B7:J7)</f>
        <v>-765143.2599999999</v>
      </c>
      <c r="Q7"/>
      <c r="R7"/>
    </row>
    <row r="8" spans="1:11" ht="27" customHeight="1">
      <c r="A8" s="6" t="s">
        <v>5</v>
      </c>
      <c r="B8" s="7">
        <f>B6+B7</f>
        <v>968211.56</v>
      </c>
      <c r="C8" s="7">
        <f aca="true" t="shared" si="0" ref="C8:J8">C6+C7</f>
        <v>957796.58</v>
      </c>
      <c r="D8" s="7">
        <f t="shared" si="0"/>
        <v>1110334.16</v>
      </c>
      <c r="E8" s="7">
        <f t="shared" si="0"/>
        <v>605450.8799999999</v>
      </c>
      <c r="F8" s="7">
        <f t="shared" si="0"/>
        <v>730623.2799999999</v>
      </c>
      <c r="G8" s="7">
        <f t="shared" si="0"/>
        <v>734498.1799999999</v>
      </c>
      <c r="H8" s="7">
        <f t="shared" si="0"/>
        <v>717405.0399999998</v>
      </c>
      <c r="I8" s="7">
        <f t="shared" si="0"/>
        <v>952265.3699999999</v>
      </c>
      <c r="J8" s="7">
        <f t="shared" si="0"/>
        <v>362789.39999999997</v>
      </c>
      <c r="K8" s="7">
        <f>+K7+K6</f>
        <v>7139374.45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413480.96</v>
      </c>
      <c r="C13" s="10">
        <v>327419.94999999995</v>
      </c>
      <c r="D13" s="10">
        <v>1092510.3</v>
      </c>
      <c r="E13" s="10">
        <v>873930.49</v>
      </c>
      <c r="F13" s="10">
        <v>946072.0700000001</v>
      </c>
      <c r="G13" s="10">
        <v>525170.31</v>
      </c>
      <c r="H13" s="10">
        <v>297327.16</v>
      </c>
      <c r="I13" s="10">
        <v>397808.29999999993</v>
      </c>
      <c r="J13" s="10">
        <v>443113.59</v>
      </c>
      <c r="K13" s="10">
        <v>555688.15</v>
      </c>
      <c r="L13" s="10">
        <f>SUM(B13:K13)</f>
        <v>5872521.28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-39104.600000000006</v>
      </c>
      <c r="C14" s="8">
        <v>-23865.6</v>
      </c>
      <c r="D14" s="8">
        <v>-66704</v>
      </c>
      <c r="E14" s="8">
        <v>-58579.350000000006</v>
      </c>
      <c r="F14" s="8">
        <v>-49834.4</v>
      </c>
      <c r="G14" s="8">
        <v>-32916.4</v>
      </c>
      <c r="H14" s="8">
        <v>-23405.16</v>
      </c>
      <c r="I14" s="8">
        <v>-32771.67</v>
      </c>
      <c r="J14" s="8">
        <v>-18924.4</v>
      </c>
      <c r="K14" s="8">
        <v>-41822</v>
      </c>
      <c r="L14" s="8">
        <f>SUM(B14:K14)</f>
        <v>-387927.58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374376.36</v>
      </c>
      <c r="C15" s="7">
        <f aca="true" t="shared" si="1" ref="C15:K15">C13+C14</f>
        <v>303554.35</v>
      </c>
      <c r="D15" s="7">
        <f t="shared" si="1"/>
        <v>1025806.3</v>
      </c>
      <c r="E15" s="7">
        <f t="shared" si="1"/>
        <v>815351.14</v>
      </c>
      <c r="F15" s="7">
        <f t="shared" si="1"/>
        <v>896237.67</v>
      </c>
      <c r="G15" s="7">
        <f t="shared" si="1"/>
        <v>492253.91000000003</v>
      </c>
      <c r="H15" s="7">
        <f t="shared" si="1"/>
        <v>273922</v>
      </c>
      <c r="I15" s="7">
        <f t="shared" si="1"/>
        <v>365036.62999999995</v>
      </c>
      <c r="J15" s="7">
        <f t="shared" si="1"/>
        <v>424189.19</v>
      </c>
      <c r="K15" s="7">
        <f t="shared" si="1"/>
        <v>513866.15</v>
      </c>
      <c r="L15" s="7">
        <f>+L13+L14</f>
        <v>5484593.7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923518.5499999999</v>
      </c>
      <c r="C20" s="10">
        <v>673962.04</v>
      </c>
      <c r="D20" s="10">
        <v>620841.1100000001</v>
      </c>
      <c r="E20" s="10">
        <v>180627.80000000002</v>
      </c>
      <c r="F20" s="10">
        <v>618549.4400000001</v>
      </c>
      <c r="G20" s="10">
        <v>880966.9600000001</v>
      </c>
      <c r="H20" s="10">
        <v>192134.71</v>
      </c>
      <c r="I20" s="10">
        <v>659118.8199999998</v>
      </c>
      <c r="J20" s="10">
        <v>603256.8399999999</v>
      </c>
      <c r="K20" s="10">
        <v>783325.2000000001</v>
      </c>
      <c r="L20" s="10">
        <v>727570.1799999999</v>
      </c>
      <c r="M20" s="10">
        <v>400286.95</v>
      </c>
      <c r="N20" s="10">
        <v>221611.84000000003</v>
      </c>
      <c r="O20" s="10">
        <f>SUM(B20:N20)</f>
        <v>7485770.4399999995</v>
      </c>
    </row>
    <row r="21" spans="1:15" ht="27" customHeight="1">
      <c r="A21" s="2" t="s">
        <v>4</v>
      </c>
      <c r="B21" s="8">
        <v>-53834</v>
      </c>
      <c r="C21" s="8">
        <v>-50160</v>
      </c>
      <c r="D21" s="8">
        <v>-43747.83</v>
      </c>
      <c r="E21" s="8">
        <v>-7559.2</v>
      </c>
      <c r="F21" s="8">
        <v>-26694.8</v>
      </c>
      <c r="G21" s="8">
        <v>-46437.6</v>
      </c>
      <c r="H21" s="8">
        <v>-11143.84</v>
      </c>
      <c r="I21" s="8">
        <v>-54032</v>
      </c>
      <c r="J21" s="8">
        <v>-40194</v>
      </c>
      <c r="K21" s="8">
        <v>-34896.4</v>
      </c>
      <c r="L21" s="8">
        <v>-29352.4</v>
      </c>
      <c r="M21" s="8">
        <v>-17164.4</v>
      </c>
      <c r="N21" s="8">
        <v>-15100.8</v>
      </c>
      <c r="O21" s="8">
        <f>SUM(B21:N21)</f>
        <v>-430317.2700000001</v>
      </c>
    </row>
    <row r="22" spans="1:15" ht="27" customHeight="1">
      <c r="A22" s="6" t="s">
        <v>5</v>
      </c>
      <c r="B22" s="7">
        <f>+B20+B21</f>
        <v>869684.5499999999</v>
      </c>
      <c r="C22" s="7">
        <f>+C20+C21</f>
        <v>623802.04</v>
      </c>
      <c r="D22" s="7">
        <f aca="true" t="shared" si="2" ref="D22:O22">+D20+D21</f>
        <v>577093.2800000001</v>
      </c>
      <c r="E22" s="7">
        <f t="shared" si="2"/>
        <v>173068.6</v>
      </c>
      <c r="F22" s="7">
        <f t="shared" si="2"/>
        <v>591854.64</v>
      </c>
      <c r="G22" s="7">
        <f t="shared" si="2"/>
        <v>834529.3600000001</v>
      </c>
      <c r="H22" s="7">
        <f t="shared" si="2"/>
        <v>180990.87</v>
      </c>
      <c r="I22" s="7">
        <f t="shared" si="2"/>
        <v>605086.8199999998</v>
      </c>
      <c r="J22" s="7">
        <f t="shared" si="2"/>
        <v>563062.8399999999</v>
      </c>
      <c r="K22" s="7">
        <f t="shared" si="2"/>
        <v>748428.8</v>
      </c>
      <c r="L22" s="7">
        <f t="shared" si="2"/>
        <v>698217.7799999999</v>
      </c>
      <c r="M22" s="7">
        <f t="shared" si="2"/>
        <v>383122.55</v>
      </c>
      <c r="N22" s="7">
        <f t="shared" si="2"/>
        <v>206511.04000000004</v>
      </c>
      <c r="O22" s="7">
        <f t="shared" si="2"/>
        <v>7055453.169999999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2021-02-03T19:16:34Z</dcterms:modified>
  <cp:category/>
  <cp:version/>
  <cp:contentType/>
  <cp:contentStatus/>
</cp:coreProperties>
</file>