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<sst xmlns="http://schemas.openxmlformats.org/spreadsheetml/2006/main" count="81" uniqueCount="63">
  <si>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</si>
  <si>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</si>
  <si>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</si>
  <si>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</si>
  <si>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</si>
  <si>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</si>
  <si>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</si>
  <si>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</si>
  <si>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</si>
  <si>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</si>
  <si>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</si>
  <si>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</si>
  <si>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</si>
  <si>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</si>
  <si>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</si>
  <si>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</si>
  <si>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</si>
  <si>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</si>
  <si>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</si>
  <si>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</si>
  <si>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</si>
  <si>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</si>
  <si>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</si>
  <si>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</si>
  <si>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</si>
  <si>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</si>
  <si>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</si>
  <si>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</si>
  <si>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</si>
  <si>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</si>
  <si>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</si>
  <si>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</si>
  <si>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</si>
  <si>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</si>
  <si>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</si>
  <si>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</si>
  <si>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</si>
  <si>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</si>
  <si>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</si>
  <si>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</si>
  <si>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</si>
  <si>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</si>
  <si>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</si>
  <si>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</si>
  <si>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</si>
  <si>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</si>
  <si>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</si>
  <si>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</si>
  <si>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</si>
  <si>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</si>
  <si>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</si>
  <si>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</si>
  <si>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</si>
  <si>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</si>
  <si>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</si>
  <si>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</si>
  <si>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</si>
  <si>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</si>
  <si>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</si>
  <si>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</si>
  <si>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</si>
  <si>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</si>
  <si>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26/01/21 - VENCIMENTO 02/02/21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</si>
</sst>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1100458.13</v>
      </c>
      <c r="C6" s="10">
        <v>1030118.7200000001</v>
      </c>
      <c r="D6" s="10">
        <v>1219739.85</v>
      </c>
      <c r="E6" s="10">
        <v>724655.38</v>
      </c>
      <c r="F6" s="10">
        <v>780324.7600000001</v>
      </c>
      <c r="G6" s="10">
        <v>827114.25</v>
      </c>
      <c r="H6" s="10">
        <v>761394.4699999999</v>
      </c>
      <c r="I6" s="10">
        <v>1047203.3099999999</v>
      </c>
      <c r="J6" s="10">
        <v>389405.24</v>
      </c>
      <c r="K6" s="10">
        <f>SUM(B6:J6)</f>
        <v>7880414.109999999</v>
      </c>
      <c r="Q6"/>
      <c r="R6"/>
    </row>
    <row r="7" spans="1:18" ht="27" customHeight="1">
      <c r="A7" s="2" t="s">
        <v>4</v>
      </c>
      <c r="B7" s="19">
        <v>-223382.87</v>
      </c>
      <c r="C7" s="19">
        <v>-76543.52</v>
      </c>
      <c r="D7" s="19">
        <v>-143812.19999999998</v>
      </c>
      <c r="E7" s="19">
        <v>-181816.63</v>
      </c>
      <c r="F7" s="19">
        <v>-53948.4</v>
      </c>
      <c r="G7" s="19">
        <v>-233025.25999999998</v>
      </c>
      <c r="H7" s="19">
        <v>-68579.82</v>
      </c>
      <c r="I7" s="19">
        <v>-131660.99</v>
      </c>
      <c r="J7" s="19">
        <v>-36459.509999999995</v>
      </c>
      <c r="K7" s="8">
        <f>SUM(B7:J7)</f>
        <v>-1149229.2</v>
      </c>
      <c r="Q7"/>
      <c r="R7"/>
    </row>
    <row r="8" spans="1:11" ht="27" customHeight="1">
      <c r="A8" s="6" t="s">
        <v>5</v>
      </c>
      <c r="B8" s="7">
        <f>B6+B7</f>
        <v>877075.2599999999</v>
      </c>
      <c r="C8" s="7">
        <f aca="true" t="shared" si="0" ref="C8:J8">C6+C7</f>
        <v>953575.2000000001</v>
      </c>
      <c r="D8" s="7">
        <f t="shared" si="0"/>
        <v>1075927.6500000001</v>
      </c>
      <c r="E8" s="7">
        <f t="shared" si="0"/>
        <v>542838.75</v>
      </c>
      <c r="F8" s="7">
        <f t="shared" si="0"/>
        <v>726376.3600000001</v>
      </c>
      <c r="G8" s="7">
        <f t="shared" si="0"/>
        <v>594088.99</v>
      </c>
      <c r="H8" s="7">
        <f t="shared" si="0"/>
        <v>692814.6499999999</v>
      </c>
      <c r="I8" s="7">
        <f t="shared" si="0"/>
        <v>915542.32</v>
      </c>
      <c r="J8" s="7">
        <f t="shared" si="0"/>
        <v>352945.73</v>
      </c>
      <c r="K8" s="7">
        <f>+K7+K6</f>
        <v>6731184.909999999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411903.27</v>
      </c>
      <c r="C13" s="10">
        <v>329481.82</v>
      </c>
      <c r="D13" s="10">
        <v>1093065.55</v>
      </c>
      <c r="E13" s="10">
        <v>872802.5100000001</v>
      </c>
      <c r="F13" s="10">
        <v>947293.84</v>
      </c>
      <c r="G13" s="10">
        <v>520187.88</v>
      </c>
      <c r="H13" s="10">
        <v>296602.41</v>
      </c>
      <c r="I13" s="10">
        <v>399066.45999999996</v>
      </c>
      <c r="J13" s="10">
        <v>443210.32</v>
      </c>
      <c r="K13" s="10">
        <v>556134.32</v>
      </c>
      <c r="L13" s="10">
        <f>SUM(B13:K13)</f>
        <v>5869748.380000001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-41172.600000000006</v>
      </c>
      <c r="C14" s="8">
        <v>-26118.4</v>
      </c>
      <c r="D14" s="8">
        <v>-74056.4</v>
      </c>
      <c r="E14" s="8">
        <v>-64902.15</v>
      </c>
      <c r="F14" s="8">
        <v>-57631.2</v>
      </c>
      <c r="G14" s="8">
        <v>-34258.4</v>
      </c>
      <c r="H14" s="8">
        <v>-24285.16</v>
      </c>
      <c r="I14" s="8">
        <v>-47745.11</v>
      </c>
      <c r="J14" s="8">
        <v>-20926.4</v>
      </c>
      <c r="K14" s="8">
        <v>-46310</v>
      </c>
      <c r="L14" s="8">
        <f>SUM(B14:K14)</f>
        <v>-437405.82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370730.67000000004</v>
      </c>
      <c r="C15" s="7">
        <f aca="true" t="shared" si="1" ref="C15:K15">C13+C14</f>
        <v>303363.42</v>
      </c>
      <c r="D15" s="7">
        <f t="shared" si="1"/>
        <v>1019009.15</v>
      </c>
      <c r="E15" s="7">
        <f t="shared" si="1"/>
        <v>807900.3600000001</v>
      </c>
      <c r="F15" s="7">
        <f t="shared" si="1"/>
        <v>889662.64</v>
      </c>
      <c r="G15" s="7">
        <f t="shared" si="1"/>
        <v>485929.48</v>
      </c>
      <c r="H15" s="7">
        <f t="shared" si="1"/>
        <v>272317.25</v>
      </c>
      <c r="I15" s="7">
        <f t="shared" si="1"/>
        <v>351321.35</v>
      </c>
      <c r="J15" s="7">
        <f t="shared" si="1"/>
        <v>422283.92</v>
      </c>
      <c r="K15" s="7">
        <f t="shared" si="1"/>
        <v>509824.31999999995</v>
      </c>
      <c r="L15" s="7">
        <f>+L13+L14</f>
        <v>5432342.5600000005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922801.2799999999</v>
      </c>
      <c r="C20" s="10">
        <v>667967.3999999999</v>
      </c>
      <c r="D20" s="10">
        <v>622224.01</v>
      </c>
      <c r="E20" s="10">
        <v>180518.54</v>
      </c>
      <c r="F20" s="10">
        <v>623090.99</v>
      </c>
      <c r="G20" s="10">
        <v>852005.38</v>
      </c>
      <c r="H20" s="10">
        <v>185328.29</v>
      </c>
      <c r="I20" s="10">
        <v>659721.31</v>
      </c>
      <c r="J20" s="10">
        <v>602761.24</v>
      </c>
      <c r="K20" s="10">
        <v>761851.58</v>
      </c>
      <c r="L20" s="10">
        <v>716582.2</v>
      </c>
      <c r="M20" s="10">
        <v>400728.61999999994</v>
      </c>
      <c r="N20" s="10">
        <v>221172.90000000002</v>
      </c>
      <c r="O20" s="10">
        <f>SUM(B20:N20)</f>
        <v>7416753.74</v>
      </c>
    </row>
    <row r="21" spans="1:15" ht="27" customHeight="1">
      <c r="A21" s="2" t="s">
        <v>4</v>
      </c>
      <c r="B21" s="8">
        <v>-61600</v>
      </c>
      <c r="C21" s="8">
        <v>-55470.8</v>
      </c>
      <c r="D21" s="8">
        <v>-49232.740000000005</v>
      </c>
      <c r="E21" s="8">
        <v>-9204</v>
      </c>
      <c r="F21" s="8">
        <v>-31416</v>
      </c>
      <c r="G21" s="8">
        <v>-50164.4</v>
      </c>
      <c r="H21" s="8">
        <v>118150.99</v>
      </c>
      <c r="I21" s="8">
        <v>-59972</v>
      </c>
      <c r="J21" s="8">
        <v>-45315.6</v>
      </c>
      <c r="K21" s="8">
        <v>-40664.8</v>
      </c>
      <c r="L21" s="8">
        <v>-34553.2</v>
      </c>
      <c r="M21" s="8">
        <v>-19509.6</v>
      </c>
      <c r="N21" s="8">
        <v>-16372.2</v>
      </c>
      <c r="O21" s="8">
        <f>SUM(B21:N21)</f>
        <v>-355324.35000000003</v>
      </c>
    </row>
    <row r="22" spans="1:15" ht="27" customHeight="1">
      <c r="A22" s="6" t="s">
        <v>5</v>
      </c>
      <c r="B22" s="7">
        <f>+B20+B21</f>
        <v>861201.2799999999</v>
      </c>
      <c r="C22" s="7">
        <f>+C20+C21</f>
        <v>612496.5999999999</v>
      </c>
      <c r="D22" s="7">
        <f aca="true" t="shared" si="2" ref="D22:O22">+D20+D21</f>
        <v>572991.27</v>
      </c>
      <c r="E22" s="7">
        <f t="shared" si="2"/>
        <v>171314.54</v>
      </c>
      <c r="F22" s="7">
        <f t="shared" si="2"/>
        <v>591674.99</v>
      </c>
      <c r="G22" s="7">
        <f t="shared" si="2"/>
        <v>801840.98</v>
      </c>
      <c r="H22" s="7">
        <f t="shared" si="2"/>
        <v>303479.28</v>
      </c>
      <c r="I22" s="7">
        <f t="shared" si="2"/>
        <v>599749.31</v>
      </c>
      <c r="J22" s="7">
        <f t="shared" si="2"/>
        <v>557445.64</v>
      </c>
      <c r="K22" s="7">
        <f t="shared" si="2"/>
        <v>721186.7799999999</v>
      </c>
      <c r="L22" s="7">
        <f t="shared" si="2"/>
        <v>682029</v>
      </c>
      <c r="M22" s="7">
        <f t="shared" si="2"/>
        <v>381219.01999999996</v>
      </c>
      <c r="N22" s="7">
        <f t="shared" si="2"/>
        <v>204800.7</v>
      </c>
      <c r="O22" s="7">
        <f t="shared" si="2"/>
        <v>7061429.390000001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2021-02-01T19:40:00Z</dcterms:modified>
  <cp:category/>
  <cp:version/>
  <cp:contentType/>
  <cp:contentStatus/>
</cp:coreProperties>
</file>