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<sst xmlns="http://schemas.openxmlformats.org/spreadsheetml/2006/main" count="81" uniqueCount="63">
  <si>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</si>
  <si>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</si>
  <si>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</si>
  <si>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</si>
  <si>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</si>
  <si>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</si>
  <si>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</si>
  <si>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</si>
  <si>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</si>
  <si>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</si>
  <si>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</si>
  <si>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</si>
  <si>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</si>
  <si>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</si>
  <si>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</si>
  <si>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</si>
  <si>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</si>
  <si>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</si>
  <si>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</si>
  <si>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</si>
  <si>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</si>
  <si>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</si>
  <si>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</si>
  <si>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</si>
  <si>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</si>
  <si>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</si>
  <si>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</si>
  <si>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</si>
  <si>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</si>
  <si>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</si>
  <si>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</si>
  <si>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</si>
  <si>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</si>
  <si>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</si>
  <si>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</si>
  <si>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</si>
  <si>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</si>
  <si>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</si>
  <si>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</si>
  <si>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</si>
  <si>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</si>
  <si>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</si>
  <si>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</si>
  <si>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</si>
  <si>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</si>
  <si>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</si>
  <si>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</si>
  <si>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</si>
  <si>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</si>
  <si>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</si>
  <si>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</si>
  <si>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</si>
  <si>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</si>
  <si>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</si>
  <si>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</si>
  <si>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</si>
  <si>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</si>
  <si>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</si>
  <si>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</si>
  <si>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</si>
  <si>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</si>
  <si>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</si>
  <si>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21/01/21 - VENCIMENTO 29/01/21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</si>
</sst>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1097684.8599999999</v>
      </c>
      <c r="C6" s="10">
        <v>1034004.9499999998</v>
      </c>
      <c r="D6" s="10">
        <v>1212466.5599999998</v>
      </c>
      <c r="E6" s="10">
        <v>725809.6699999999</v>
      </c>
      <c r="F6" s="10">
        <v>777096.38</v>
      </c>
      <c r="G6" s="10">
        <v>841440.2200000001</v>
      </c>
      <c r="H6" s="10">
        <v>758773.9299999998</v>
      </c>
      <c r="I6" s="10">
        <v>1042499.8799999999</v>
      </c>
      <c r="J6" s="10">
        <v>389376.27999999997</v>
      </c>
      <c r="K6" s="10">
        <f>SUM(B6:J6)</f>
        <v>7879152.729999999</v>
      </c>
      <c r="Q6"/>
      <c r="R6"/>
    </row>
    <row r="7" spans="1:18" ht="27" customHeight="1">
      <c r="A7" s="2" t="s">
        <v>4</v>
      </c>
      <c r="B7" s="19">
        <v>237836.40999999997</v>
      </c>
      <c r="C7" s="19">
        <v>-953.6999999999971</v>
      </c>
      <c r="D7" s="19">
        <v>488045.69</v>
      </c>
      <c r="E7" s="19">
        <v>311106.65</v>
      </c>
      <c r="F7" s="19">
        <v>154990.81</v>
      </c>
      <c r="G7" s="19">
        <v>-40827.62</v>
      </c>
      <c r="H7" s="19">
        <v>267984.02999999997</v>
      </c>
      <c r="I7" s="19">
        <v>88769.60999999999</v>
      </c>
      <c r="J7" s="19">
        <v>8301.649999999998</v>
      </c>
      <c r="K7" s="8">
        <f>SUM(B7:J7)</f>
        <v>1515253.5299999998</v>
      </c>
      <c r="Q7"/>
      <c r="R7"/>
    </row>
    <row r="8" spans="1:11" ht="27" customHeight="1">
      <c r="A8" s="6" t="s">
        <v>5</v>
      </c>
      <c r="B8" s="7">
        <f>B6+B7</f>
        <v>1335521.2699999998</v>
      </c>
      <c r="C8" s="7">
        <f aca="true" t="shared" si="0" ref="C8:J8">C6+C7</f>
        <v>1033051.2499999999</v>
      </c>
      <c r="D8" s="7">
        <f t="shared" si="0"/>
        <v>1700512.2499999998</v>
      </c>
      <c r="E8" s="7">
        <f t="shared" si="0"/>
        <v>1036916.32</v>
      </c>
      <c r="F8" s="7">
        <f t="shared" si="0"/>
        <v>932087.19</v>
      </c>
      <c r="G8" s="7">
        <f t="shared" si="0"/>
        <v>800612.6000000001</v>
      </c>
      <c r="H8" s="7">
        <f t="shared" si="0"/>
        <v>1026757.9599999997</v>
      </c>
      <c r="I8" s="7">
        <f t="shared" si="0"/>
        <v>1131269.4899999998</v>
      </c>
      <c r="J8" s="7">
        <f t="shared" si="0"/>
        <v>397677.93</v>
      </c>
      <c r="K8" s="7">
        <f>+K7+K6</f>
        <v>9394406.259999998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414238.76999999996</v>
      </c>
      <c r="C13" s="10">
        <v>328151.82999999996</v>
      </c>
      <c r="D13" s="10">
        <v>1087132.73</v>
      </c>
      <c r="E13" s="10">
        <v>866059.0399999999</v>
      </c>
      <c r="F13" s="10">
        <v>942676.1099999999</v>
      </c>
      <c r="G13" s="10">
        <v>526467.68</v>
      </c>
      <c r="H13" s="10">
        <v>296001.33999999997</v>
      </c>
      <c r="I13" s="10">
        <v>397378.04</v>
      </c>
      <c r="J13" s="10">
        <v>439442.48000000004</v>
      </c>
      <c r="K13" s="10">
        <v>552373.89</v>
      </c>
      <c r="L13" s="10">
        <f>SUM(B13:K13)</f>
        <v>5849921.91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134719.98</v>
      </c>
      <c r="C14" s="8">
        <v>124586.2</v>
      </c>
      <c r="D14" s="8">
        <v>227165.24000000002</v>
      </c>
      <c r="E14" s="8">
        <v>509776.44</v>
      </c>
      <c r="F14" s="8">
        <v>29185.260000000002</v>
      </c>
      <c r="G14" s="8">
        <v>177468.31</v>
      </c>
      <c r="H14" s="8">
        <v>55838.05</v>
      </c>
      <c r="I14" s="8">
        <v>95495.48</v>
      </c>
      <c r="J14" s="8">
        <v>258661.41000000003</v>
      </c>
      <c r="K14" s="8">
        <v>257633.27000000002</v>
      </c>
      <c r="L14" s="8">
        <f>SUM(B14:K14)</f>
        <v>1870529.6400000001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548958.75</v>
      </c>
      <c r="C15" s="7">
        <f aca="true" t="shared" si="1" ref="C15:K15">C13+C14</f>
        <v>452738.02999999997</v>
      </c>
      <c r="D15" s="7">
        <f t="shared" si="1"/>
        <v>1314297.97</v>
      </c>
      <c r="E15" s="7">
        <f t="shared" si="1"/>
        <v>1375835.48</v>
      </c>
      <c r="F15" s="7">
        <f t="shared" si="1"/>
        <v>971861.3699999999</v>
      </c>
      <c r="G15" s="7">
        <f t="shared" si="1"/>
        <v>703935.99</v>
      </c>
      <c r="H15" s="7">
        <f t="shared" si="1"/>
        <v>351839.38999999996</v>
      </c>
      <c r="I15" s="7">
        <f t="shared" si="1"/>
        <v>492873.51999999996</v>
      </c>
      <c r="J15" s="7">
        <f t="shared" si="1"/>
        <v>698103.8900000001</v>
      </c>
      <c r="K15" s="7">
        <f t="shared" si="1"/>
        <v>810007.16</v>
      </c>
      <c r="L15" s="7">
        <f>+L13+L14</f>
        <v>7720451.550000001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919198.5399999999</v>
      </c>
      <c r="C20" s="10">
        <v>674814.34</v>
      </c>
      <c r="D20" s="10">
        <v>631702.59</v>
      </c>
      <c r="E20" s="10">
        <v>177746.56</v>
      </c>
      <c r="F20" s="10">
        <v>620253.66</v>
      </c>
      <c r="G20" s="10">
        <v>868618.8400000001</v>
      </c>
      <c r="H20" s="10">
        <v>195842.67</v>
      </c>
      <c r="I20" s="10">
        <v>662962.98</v>
      </c>
      <c r="J20" s="10">
        <v>617255.7999999999</v>
      </c>
      <c r="K20" s="10">
        <v>784200.8099999999</v>
      </c>
      <c r="L20" s="10">
        <v>733388.1799999999</v>
      </c>
      <c r="M20" s="10">
        <v>393837.83999999997</v>
      </c>
      <c r="N20" s="10">
        <v>220758.13000000003</v>
      </c>
      <c r="O20" s="10">
        <f>SUM(B20:N20)</f>
        <v>7500580.939999999</v>
      </c>
    </row>
    <row r="21" spans="1:15" ht="27" customHeight="1">
      <c r="A21" s="2" t="s">
        <v>4</v>
      </c>
      <c r="B21" s="8">
        <v>-7637.5899999999965</v>
      </c>
      <c r="C21" s="8">
        <v>-9780.36</v>
      </c>
      <c r="D21" s="8">
        <v>-36782.85</v>
      </c>
      <c r="E21" s="8">
        <v>1035.8799999999992</v>
      </c>
      <c r="F21" s="8">
        <v>-11625.809999999998</v>
      </c>
      <c r="G21" s="8">
        <v>-16891.489999999998</v>
      </c>
      <c r="H21" s="8">
        <v>-11091.98</v>
      </c>
      <c r="I21" s="8">
        <v>-41866.62</v>
      </c>
      <c r="J21" s="8">
        <v>-31204.940000000002</v>
      </c>
      <c r="K21" s="8">
        <v>-46303.170000000006</v>
      </c>
      <c r="L21" s="8">
        <v>-5015.139999999999</v>
      </c>
      <c r="M21" s="8">
        <v>-10631.630000000001</v>
      </c>
      <c r="N21" s="8">
        <v>-4576.139999999999</v>
      </c>
      <c r="O21" s="8">
        <f>SUM(B21:N21)</f>
        <v>-232371.84000000003</v>
      </c>
    </row>
    <row r="22" spans="1:15" ht="27" customHeight="1">
      <c r="A22" s="6" t="s">
        <v>5</v>
      </c>
      <c r="B22" s="7">
        <f>+B20+B21</f>
        <v>911560.95</v>
      </c>
      <c r="C22" s="7">
        <f>+C20+C21</f>
        <v>665033.98</v>
      </c>
      <c r="D22" s="7">
        <f aca="true" t="shared" si="2" ref="D22:O22">+D20+D21</f>
        <v>594919.74</v>
      </c>
      <c r="E22" s="7">
        <f t="shared" si="2"/>
        <v>178782.44</v>
      </c>
      <c r="F22" s="7">
        <f t="shared" si="2"/>
        <v>608627.8500000001</v>
      </c>
      <c r="G22" s="7">
        <f t="shared" si="2"/>
        <v>851727.3500000001</v>
      </c>
      <c r="H22" s="7">
        <f t="shared" si="2"/>
        <v>184750.69</v>
      </c>
      <c r="I22" s="7">
        <f t="shared" si="2"/>
        <v>621096.36</v>
      </c>
      <c r="J22" s="7">
        <f t="shared" si="2"/>
        <v>586050.8599999999</v>
      </c>
      <c r="K22" s="7">
        <f t="shared" si="2"/>
        <v>737897.6399999999</v>
      </c>
      <c r="L22" s="7">
        <f t="shared" si="2"/>
        <v>728373.0399999999</v>
      </c>
      <c r="M22" s="7">
        <f t="shared" si="2"/>
        <v>383206.20999999996</v>
      </c>
      <c r="N22" s="7">
        <f t="shared" si="2"/>
        <v>216181.99000000005</v>
      </c>
      <c r="O22" s="7">
        <f t="shared" si="2"/>
        <v>7268209.099999999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2021-01-28T19:08:34Z</dcterms:modified>
  <cp:category/>
  <cp:version/>
  <cp:contentType/>
  <cp:contentStatus/>
</cp:coreProperties>
</file>