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<sst xmlns="http://schemas.openxmlformats.org/spreadsheetml/2006/main" count="81" uniqueCount="63">
  <si>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</si>
  <si>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</si>
  <si>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</si>
  <si>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</si>
  <si>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</si>
  <si>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</si>
  <si>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</si>
  <si>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</si>
  <si>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</si>
  <si>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</si>
  <si>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</si>
  <si>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</si>
  <si>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</si>
  <si>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</si>
  <si>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</si>
  <si>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</si>
  <si>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</si>
  <si>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</si>
  <si>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</si>
  <si>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</si>
  <si>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</si>
  <si>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</si>
  <si>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</si>
  <si>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</si>
  <si>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</si>
  <si>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</si>
  <si>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</si>
  <si>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</si>
  <si>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</si>
  <si>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</si>
  <si>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</si>
  <si>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</si>
  <si>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</si>
  <si>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</si>
  <si>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</si>
  <si>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</si>
  <si>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</si>
  <si>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</si>
  <si>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</si>
  <si>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</si>
  <si>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</si>
  <si>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</si>
  <si>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</si>
  <si>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</si>
  <si>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</si>
  <si>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</si>
  <si>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</si>
  <si>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</si>
  <si>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</si>
  <si>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</si>
  <si>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</si>
  <si>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</si>
  <si>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</si>
  <si>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</si>
  <si>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</si>
  <si>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</si>
  <si>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</si>
  <si>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</si>
  <si>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</si>
  <si>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</si>
  <si>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</si>
  <si>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</si>
  <si>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17/01/21 - VENCIMENTO 22/01/21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</si>
</sst>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0" t="s">
        <v>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39.75" customHeight="1">
      <c r="A2" s="21" t="s">
        <v>62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2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3" t="s">
        <v>1</v>
      </c>
    </row>
    <row r="5" spans="1:11" ht="27" customHeight="1">
      <c r="A5" s="22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4"/>
    </row>
    <row r="6" spans="1:18" ht="27" customHeight="1">
      <c r="A6" s="9" t="s">
        <v>3</v>
      </c>
      <c r="B6" s="10">
        <v>337921.91</v>
      </c>
      <c r="C6" s="10">
        <v>278955.31</v>
      </c>
      <c r="D6" s="10">
        <v>402133.66000000003</v>
      </c>
      <c r="E6" s="10">
        <v>207133.03</v>
      </c>
      <c r="F6" s="10">
        <v>286944.92</v>
      </c>
      <c r="G6" s="10">
        <v>320840.24</v>
      </c>
      <c r="H6" s="10">
        <v>288103.06000000006</v>
      </c>
      <c r="I6" s="10">
        <v>376535.39</v>
      </c>
      <c r="J6" s="10">
        <v>98008.95999999999</v>
      </c>
      <c r="K6" s="10">
        <f>SUM(B6:J6)</f>
        <v>2596576.48</v>
      </c>
      <c r="Q6"/>
      <c r="R6"/>
    </row>
    <row r="7" spans="1:18" ht="27" customHeight="1">
      <c r="A7" s="2" t="s">
        <v>4</v>
      </c>
      <c r="B7" s="19">
        <v>-27860.8</v>
      </c>
      <c r="C7" s="19">
        <v>-22202.4</v>
      </c>
      <c r="D7" s="19">
        <v>-51787</v>
      </c>
      <c r="E7" s="19">
        <v>-16803.6</v>
      </c>
      <c r="F7" s="19">
        <v>-21291.6</v>
      </c>
      <c r="G7" s="19">
        <v>-16583.6</v>
      </c>
      <c r="H7" s="19">
        <v>-15615.6</v>
      </c>
      <c r="I7" s="19">
        <v>-30113.6</v>
      </c>
      <c r="J7" s="19">
        <v>-8615.07</v>
      </c>
      <c r="K7" s="8">
        <f>SUM(B7:J7)</f>
        <v>-210873.27000000002</v>
      </c>
      <c r="Q7"/>
      <c r="R7"/>
    </row>
    <row r="8" spans="1:11" ht="27" customHeight="1">
      <c r="A8" s="6" t="s">
        <v>5</v>
      </c>
      <c r="B8" s="7">
        <f>B6+B7</f>
        <v>310061.11</v>
      </c>
      <c r="C8" s="7">
        <f aca="true" t="shared" si="0" ref="C8:J8">C6+C7</f>
        <v>256752.91</v>
      </c>
      <c r="D8" s="7">
        <f t="shared" si="0"/>
        <v>350346.66000000003</v>
      </c>
      <c r="E8" s="7">
        <f t="shared" si="0"/>
        <v>190329.43</v>
      </c>
      <c r="F8" s="7">
        <f t="shared" si="0"/>
        <v>265653.32</v>
      </c>
      <c r="G8" s="7">
        <f t="shared" si="0"/>
        <v>304256.64</v>
      </c>
      <c r="H8" s="7">
        <f t="shared" si="0"/>
        <v>272487.4600000001</v>
      </c>
      <c r="I8" s="7">
        <f t="shared" si="0"/>
        <v>346421.79000000004</v>
      </c>
      <c r="J8" s="7">
        <f t="shared" si="0"/>
        <v>89393.88999999998</v>
      </c>
      <c r="K8" s="7">
        <f>+K7+K6</f>
        <v>2385703.21</v>
      </c>
    </row>
    <row r="9" ht="36" customHeight="1"/>
    <row r="10" ht="36" customHeight="1"/>
    <row r="11" spans="1:15" ht="60" customHeight="1">
      <c r="A11" s="22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3" t="s">
        <v>1</v>
      </c>
      <c r="M11"/>
      <c r="N11"/>
      <c r="O11"/>
    </row>
    <row r="12" spans="1:15" ht="27" customHeight="1">
      <c r="A12" s="22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4"/>
      <c r="M12"/>
      <c r="N12"/>
      <c r="O12"/>
    </row>
    <row r="13" spans="1:83" ht="27" customHeight="1">
      <c r="A13" s="9" t="s">
        <v>3</v>
      </c>
      <c r="B13" s="10">
        <v>120951.36</v>
      </c>
      <c r="C13" s="10">
        <v>102507.92</v>
      </c>
      <c r="D13" s="10">
        <v>355824.51</v>
      </c>
      <c r="E13" s="10">
        <v>321998.88000000006</v>
      </c>
      <c r="F13" s="10">
        <v>344249.35000000003</v>
      </c>
      <c r="G13" s="10">
        <v>149035.94999999998</v>
      </c>
      <c r="H13" s="10">
        <v>91344.96</v>
      </c>
      <c r="I13" s="10">
        <v>132756.04</v>
      </c>
      <c r="J13" s="10">
        <v>106474.84</v>
      </c>
      <c r="K13" s="10">
        <v>197311.75</v>
      </c>
      <c r="L13" s="10">
        <f>SUM(B13:K13)</f>
        <v>1922455.5600000003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-27303.800000000003</v>
      </c>
      <c r="C14" s="8">
        <v>-9988</v>
      </c>
      <c r="D14" s="8">
        <v>-28617.6</v>
      </c>
      <c r="E14" s="8">
        <v>-31844.95</v>
      </c>
      <c r="F14" s="8">
        <v>-29524</v>
      </c>
      <c r="G14" s="8">
        <v>-11814</v>
      </c>
      <c r="H14" s="8">
        <v>-13078.36</v>
      </c>
      <c r="I14" s="8">
        <v>-9521.6</v>
      </c>
      <c r="J14" s="8">
        <v>-4514.4</v>
      </c>
      <c r="K14" s="8">
        <v>-16720</v>
      </c>
      <c r="L14" s="8">
        <f>SUM(B14:K14)</f>
        <v>-182926.70999999996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93647.56</v>
      </c>
      <c r="C15" s="7">
        <f aca="true" t="shared" si="1" ref="C15:K15">C13+C14</f>
        <v>92519.92</v>
      </c>
      <c r="D15" s="7">
        <f t="shared" si="1"/>
        <v>327206.91000000003</v>
      </c>
      <c r="E15" s="7">
        <f t="shared" si="1"/>
        <v>290153.93000000005</v>
      </c>
      <c r="F15" s="7">
        <f t="shared" si="1"/>
        <v>314725.35000000003</v>
      </c>
      <c r="G15" s="7">
        <f t="shared" si="1"/>
        <v>137221.94999999998</v>
      </c>
      <c r="H15" s="7">
        <f t="shared" si="1"/>
        <v>78266.6</v>
      </c>
      <c r="I15" s="7">
        <f t="shared" si="1"/>
        <v>123234.44</v>
      </c>
      <c r="J15" s="7">
        <f t="shared" si="1"/>
        <v>101960.44</v>
      </c>
      <c r="K15" s="7">
        <f t="shared" si="1"/>
        <v>180591.75</v>
      </c>
      <c r="L15" s="7">
        <f>+L13+L14</f>
        <v>1739528.8500000003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2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3" t="s">
        <v>1</v>
      </c>
    </row>
    <row r="19" spans="1:15" ht="27" customHeight="1">
      <c r="A19" s="22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4"/>
    </row>
    <row r="20" spans="1:15" ht="27" customHeight="1">
      <c r="A20" s="9" t="s">
        <v>3</v>
      </c>
      <c r="B20" s="10">
        <v>402736.32999999996</v>
      </c>
      <c r="C20" s="10">
        <v>280733.83999999997</v>
      </c>
      <c r="D20" s="10">
        <v>266575.11000000004</v>
      </c>
      <c r="E20" s="10">
        <v>71260.24</v>
      </c>
      <c r="F20" s="10">
        <v>267296.66000000003</v>
      </c>
      <c r="G20" s="10">
        <v>339399.14999999997</v>
      </c>
      <c r="H20" s="10">
        <v>56338.31</v>
      </c>
      <c r="I20" s="10">
        <v>254982.15000000002</v>
      </c>
      <c r="J20" s="10">
        <v>267890.61</v>
      </c>
      <c r="K20" s="10">
        <v>357771.17999999993</v>
      </c>
      <c r="L20" s="10">
        <v>334703.85000000003</v>
      </c>
      <c r="M20" s="10">
        <v>158971.45</v>
      </c>
      <c r="N20" s="10">
        <v>76293.22999999998</v>
      </c>
      <c r="O20" s="10">
        <f>SUM(B20:N20)</f>
        <v>3134952.1100000003</v>
      </c>
    </row>
    <row r="21" spans="1:15" ht="27" customHeight="1">
      <c r="A21" s="2" t="s">
        <v>4</v>
      </c>
      <c r="B21" s="8">
        <v>-31715.2</v>
      </c>
      <c r="C21" s="8">
        <v>-26373.6</v>
      </c>
      <c r="D21" s="8">
        <v>-26378.5</v>
      </c>
      <c r="E21" s="8">
        <v>-3550.8</v>
      </c>
      <c r="F21" s="8">
        <v>-20910.64</v>
      </c>
      <c r="G21" s="8">
        <v>-24472.8</v>
      </c>
      <c r="H21" s="8">
        <v>-4234.46</v>
      </c>
      <c r="I21" s="8">
        <v>-26290</v>
      </c>
      <c r="J21" s="8">
        <v>-23016.4</v>
      </c>
      <c r="K21" s="8">
        <v>-23302.4</v>
      </c>
      <c r="L21" s="8">
        <v>-17934.4</v>
      </c>
      <c r="M21" s="8">
        <v>-7704.4</v>
      </c>
      <c r="N21" s="8">
        <v>-5024.8</v>
      </c>
      <c r="O21" s="8">
        <f>SUM(B21:N21)</f>
        <v>-240908.39999999997</v>
      </c>
    </row>
    <row r="22" spans="1:15" ht="27" customHeight="1">
      <c r="A22" s="6" t="s">
        <v>5</v>
      </c>
      <c r="B22" s="7">
        <f>+B20+B21</f>
        <v>371021.12999999995</v>
      </c>
      <c r="C22" s="7">
        <f>+C20+C21</f>
        <v>254360.23999999996</v>
      </c>
      <c r="D22" s="7">
        <f aca="true" t="shared" si="2" ref="D22:O22">+D20+D21</f>
        <v>240196.61000000004</v>
      </c>
      <c r="E22" s="7">
        <f t="shared" si="2"/>
        <v>67709.44</v>
      </c>
      <c r="F22" s="7">
        <f t="shared" si="2"/>
        <v>246386.02000000002</v>
      </c>
      <c r="G22" s="7">
        <f t="shared" si="2"/>
        <v>314926.35</v>
      </c>
      <c r="H22" s="7">
        <f t="shared" si="2"/>
        <v>52103.85</v>
      </c>
      <c r="I22" s="7">
        <f t="shared" si="2"/>
        <v>228692.15000000002</v>
      </c>
      <c r="J22" s="7">
        <f t="shared" si="2"/>
        <v>244874.21</v>
      </c>
      <c r="K22" s="7">
        <f t="shared" si="2"/>
        <v>334468.7799999999</v>
      </c>
      <c r="L22" s="7">
        <f t="shared" si="2"/>
        <v>316769.45</v>
      </c>
      <c r="M22" s="7">
        <f t="shared" si="2"/>
        <v>151267.05000000002</v>
      </c>
      <c r="N22" s="7">
        <f t="shared" si="2"/>
        <v>71268.42999999998</v>
      </c>
      <c r="O22" s="7">
        <f t="shared" si="2"/>
        <v>2894043.7100000004</v>
      </c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2021-01-21T18:39:07Z</dcterms:modified>
  <cp:category/>
  <cp:version/>
  <cp:contentType/>
  <cp:contentStatus/>
</cp:coreProperties>
</file>