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<sst xmlns="http://schemas.openxmlformats.org/spreadsheetml/2006/main" count="81" uniqueCount="63">
  <si>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</si>
  <si>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</si>
  <si>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</si>
  <si>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</si>
  <si>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</si>
  <si>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</si>
  <si>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</si>
  <si>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</si>
  <si>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</si>
  <si>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</si>
  <si>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</si>
  <si>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</si>
  <si>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</si>
  <si>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</si>
  <si>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</si>
  <si>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</si>
  <si>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</si>
  <si>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</si>
  <si>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</si>
  <si>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</si>
  <si>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</si>
  <si>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</si>
  <si>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</si>
  <si>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</si>
  <si>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</si>
  <si>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</si>
  <si>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</si>
  <si>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</si>
  <si>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</si>
  <si>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</si>
  <si>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</si>
  <si>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</si>
  <si>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</si>
  <si>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</si>
  <si>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</si>
  <si>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</si>
  <si>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</si>
  <si>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</si>
  <si>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</si>
  <si>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</si>
  <si>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</si>
  <si>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</si>
  <si>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</si>
  <si>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</si>
  <si>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</si>
  <si>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</si>
  <si>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</si>
  <si>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</si>
  <si>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</si>
  <si>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</si>
  <si>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</si>
  <si>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</si>
  <si>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</si>
  <si>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</si>
  <si>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</si>
  <si>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</si>
  <si>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</si>
  <si>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</si>
  <si>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</si>
  <si>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</si>
  <si>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</si>
  <si>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</si>
  <si>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14/01/21 - VENCIMENTO 21/01/21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</si>
</sst>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1095333.06</v>
      </c>
      <c r="C6" s="10">
        <v>1051087.12</v>
      </c>
      <c r="D6" s="10">
        <v>1215899.43</v>
      </c>
      <c r="E6" s="10">
        <v>724809.1199999999</v>
      </c>
      <c r="F6" s="10">
        <v>777418.8199999998</v>
      </c>
      <c r="G6" s="10">
        <v>850013.61</v>
      </c>
      <c r="H6" s="10">
        <v>762186.2199999999</v>
      </c>
      <c r="I6" s="10">
        <v>1042748.89</v>
      </c>
      <c r="J6" s="10">
        <v>388668.72000000003</v>
      </c>
      <c r="K6" s="10">
        <f>SUM(B6:J6)</f>
        <v>7908164.99</v>
      </c>
      <c r="Q6"/>
      <c r="R6"/>
    </row>
    <row r="7" spans="1:18" ht="27" customHeight="1">
      <c r="A7" s="2" t="s">
        <v>4</v>
      </c>
      <c r="B7" s="19">
        <v>-113628.5</v>
      </c>
      <c r="C7" s="19">
        <v>-63957.810000000005</v>
      </c>
      <c r="D7" s="19">
        <v>-100155.05000000002</v>
      </c>
      <c r="E7" s="19">
        <v>-92460.82</v>
      </c>
      <c r="F7" s="19">
        <v>-47040.4</v>
      </c>
      <c r="G7" s="19">
        <v>-103990.51000000001</v>
      </c>
      <c r="H7" s="19">
        <v>-40055.19</v>
      </c>
      <c r="I7" s="19">
        <v>-86834.5</v>
      </c>
      <c r="J7" s="19">
        <v>-23089.46</v>
      </c>
      <c r="K7" s="8">
        <f>SUM(B7:J7)</f>
        <v>-671212.24</v>
      </c>
      <c r="Q7"/>
      <c r="R7"/>
    </row>
    <row r="8" spans="1:11" ht="27" customHeight="1">
      <c r="A8" s="6" t="s">
        <v>5</v>
      </c>
      <c r="B8" s="7">
        <f>B6+B7</f>
        <v>981704.56</v>
      </c>
      <c r="C8" s="7">
        <f aca="true" t="shared" si="0" ref="C8:J8">C6+C7</f>
        <v>987129.31</v>
      </c>
      <c r="D8" s="7">
        <f t="shared" si="0"/>
        <v>1115744.38</v>
      </c>
      <c r="E8" s="7">
        <f t="shared" si="0"/>
        <v>632348.2999999998</v>
      </c>
      <c r="F8" s="7">
        <f t="shared" si="0"/>
        <v>730378.4199999998</v>
      </c>
      <c r="G8" s="7">
        <f t="shared" si="0"/>
        <v>746023.1</v>
      </c>
      <c r="H8" s="7">
        <f t="shared" si="0"/>
        <v>722131.0299999998</v>
      </c>
      <c r="I8" s="7">
        <f t="shared" si="0"/>
        <v>955914.39</v>
      </c>
      <c r="J8" s="7">
        <f t="shared" si="0"/>
        <v>365579.26</v>
      </c>
      <c r="K8" s="7">
        <f>+K7+K6</f>
        <v>7236952.75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411791.44999999995</v>
      </c>
      <c r="C13" s="10">
        <v>325391.42</v>
      </c>
      <c r="D13" s="10">
        <v>1087168.41</v>
      </c>
      <c r="E13" s="10">
        <v>864557.22</v>
      </c>
      <c r="F13" s="10">
        <v>937396.9</v>
      </c>
      <c r="G13" s="10">
        <v>521158.37000000005</v>
      </c>
      <c r="H13" s="10">
        <v>295616.3599999999</v>
      </c>
      <c r="I13" s="10">
        <v>394482.42</v>
      </c>
      <c r="J13" s="10">
        <v>440964.39</v>
      </c>
      <c r="K13" s="10">
        <v>552773.5999999999</v>
      </c>
      <c r="L13" s="10">
        <f>SUM(B13:K13)</f>
        <v>5831300.539999999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-38853.8</v>
      </c>
      <c r="C14" s="8">
        <v>-21656.8</v>
      </c>
      <c r="D14" s="8">
        <v>-62994.8</v>
      </c>
      <c r="E14" s="8">
        <v>-57012.950000000004</v>
      </c>
      <c r="F14" s="8">
        <v>-47841.2</v>
      </c>
      <c r="G14" s="8">
        <v>-31666.8</v>
      </c>
      <c r="H14" s="8">
        <v>-22045.56</v>
      </c>
      <c r="I14" s="8">
        <v>-29274.43</v>
      </c>
      <c r="J14" s="8">
        <v>-18414</v>
      </c>
      <c r="K14" s="8">
        <v>-41298.4</v>
      </c>
      <c r="L14" s="8">
        <f>SUM(B14:K14)</f>
        <v>-371058.74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372937.64999999997</v>
      </c>
      <c r="C15" s="7">
        <f aca="true" t="shared" si="1" ref="C15:K15">C13+C14</f>
        <v>303734.62</v>
      </c>
      <c r="D15" s="7">
        <f t="shared" si="1"/>
        <v>1024173.6099999999</v>
      </c>
      <c r="E15" s="7">
        <f t="shared" si="1"/>
        <v>807544.27</v>
      </c>
      <c r="F15" s="7">
        <f t="shared" si="1"/>
        <v>889555.7000000001</v>
      </c>
      <c r="G15" s="7">
        <f t="shared" si="1"/>
        <v>489491.57000000007</v>
      </c>
      <c r="H15" s="7">
        <f t="shared" si="1"/>
        <v>273570.79999999993</v>
      </c>
      <c r="I15" s="7">
        <f t="shared" si="1"/>
        <v>365207.99</v>
      </c>
      <c r="J15" s="7">
        <f t="shared" si="1"/>
        <v>422550.39</v>
      </c>
      <c r="K15" s="7">
        <f t="shared" si="1"/>
        <v>511475.19999999984</v>
      </c>
      <c r="L15" s="7">
        <f>+L13+L14</f>
        <v>5460241.799999999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915064.24</v>
      </c>
      <c r="C20" s="10">
        <v>678618.8499999999</v>
      </c>
      <c r="D20" s="10">
        <v>638899.6499999999</v>
      </c>
      <c r="E20" s="10">
        <v>174244.22</v>
      </c>
      <c r="F20" s="10">
        <v>621629.64</v>
      </c>
      <c r="G20" s="10">
        <v>867452.4500000001</v>
      </c>
      <c r="H20" s="10">
        <v>198300.22</v>
      </c>
      <c r="I20" s="10">
        <v>670737.81</v>
      </c>
      <c r="J20" s="10">
        <v>620472.15</v>
      </c>
      <c r="K20" s="10">
        <v>777291.1599999999</v>
      </c>
      <c r="L20" s="10">
        <v>735520.6699999999</v>
      </c>
      <c r="M20" s="10">
        <v>391871.49</v>
      </c>
      <c r="N20" s="10">
        <v>220690.32</v>
      </c>
      <c r="O20" s="10">
        <f>SUM(B20:N20)</f>
        <v>7510792.870000001</v>
      </c>
    </row>
    <row r="21" spans="1:15" ht="27" customHeight="1">
      <c r="A21" s="2" t="s">
        <v>4</v>
      </c>
      <c r="B21" s="8">
        <v>-49865.2</v>
      </c>
      <c r="C21" s="8">
        <v>-49368</v>
      </c>
      <c r="D21" s="8">
        <v>-43653.32</v>
      </c>
      <c r="E21" s="8">
        <v>-7902.4</v>
      </c>
      <c r="F21" s="8">
        <v>-41783.83</v>
      </c>
      <c r="G21" s="8">
        <v>-46068</v>
      </c>
      <c r="H21" s="8">
        <v>-10369.47</v>
      </c>
      <c r="I21" s="8">
        <v>-53820.8</v>
      </c>
      <c r="J21" s="8">
        <v>-39182</v>
      </c>
      <c r="K21" s="8">
        <v>-36242.8</v>
      </c>
      <c r="L21" s="8">
        <v>-29686.8</v>
      </c>
      <c r="M21" s="8">
        <v>-16962</v>
      </c>
      <c r="N21" s="8">
        <v>-14198.8</v>
      </c>
      <c r="O21" s="8">
        <f>SUM(B21:N21)</f>
        <v>-439103.42</v>
      </c>
    </row>
    <row r="22" spans="1:15" ht="27" customHeight="1">
      <c r="A22" s="6" t="s">
        <v>5</v>
      </c>
      <c r="B22" s="7">
        <f>+B20+B21</f>
        <v>865199.04</v>
      </c>
      <c r="C22" s="7">
        <f>+C20+C21</f>
        <v>629250.8499999999</v>
      </c>
      <c r="D22" s="7">
        <f aca="true" t="shared" si="2" ref="D22:O22">+D20+D21</f>
        <v>595246.33</v>
      </c>
      <c r="E22" s="7">
        <f t="shared" si="2"/>
        <v>166341.82</v>
      </c>
      <c r="F22" s="7">
        <f t="shared" si="2"/>
        <v>579845.81</v>
      </c>
      <c r="G22" s="7">
        <f t="shared" si="2"/>
        <v>821384.4500000001</v>
      </c>
      <c r="H22" s="7">
        <f t="shared" si="2"/>
        <v>187930.75</v>
      </c>
      <c r="I22" s="7">
        <f t="shared" si="2"/>
        <v>616917.01</v>
      </c>
      <c r="J22" s="7">
        <f t="shared" si="2"/>
        <v>581290.15</v>
      </c>
      <c r="K22" s="7">
        <f t="shared" si="2"/>
        <v>741048.3599999999</v>
      </c>
      <c r="L22" s="7">
        <f t="shared" si="2"/>
        <v>705833.8699999999</v>
      </c>
      <c r="M22" s="7">
        <f t="shared" si="2"/>
        <v>374909.49</v>
      </c>
      <c r="N22" s="7">
        <f t="shared" si="2"/>
        <v>206491.52000000002</v>
      </c>
      <c r="O22" s="7">
        <f t="shared" si="2"/>
        <v>7071689.450000001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2021-01-20T18:09:22Z</dcterms:modified>
  <cp:category/>
  <cp:version/>
  <cp:contentType/>
  <cp:contentStatus/>
</cp:coreProperties>
</file>