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<sst xmlns="http://schemas.openxmlformats.org/spreadsheetml/2006/main" count="81" uniqueCount="63">
  <si>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</si>
  <si>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</si>
  <si>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</si>
  <si>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</si>
  <si>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</si>
  <si>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</si>
  <si>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</si>
  <si>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</si>
  <si>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</si>
  <si>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</si>
  <si>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</si>
  <si>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</si>
  <si>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</si>
  <si>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</si>
  <si>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</si>
  <si>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</si>
  <si>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</si>
  <si>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</si>
  <si>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</si>
  <si>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</si>
  <si>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</si>
  <si>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</si>
  <si>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</si>
  <si>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</si>
  <si>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</si>
  <si>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</si>
  <si>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</si>
  <si>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</si>
  <si>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</si>
  <si>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</si>
  <si>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</si>
  <si>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</si>
  <si>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</si>
  <si>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</si>
  <si>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</si>
  <si>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</si>
  <si>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</si>
  <si>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</si>
  <si>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</si>
  <si>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</si>
  <si>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</si>
  <si>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</si>
  <si>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</si>
  <si>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</si>
  <si>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</si>
  <si>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</si>
  <si>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</si>
  <si>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</si>
  <si>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</si>
  <si>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</si>
  <si>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</si>
  <si>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</si>
  <si>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</si>
  <si>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</si>
  <si>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</si>
  <si>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</si>
  <si>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</si>
  <si>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</si>
  <si>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</si>
  <si>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</si>
  <si>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</si>
  <si>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</si>
  <si>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13/01/21 - VENCIMENTO 20/01/21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</si>
</sst>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1106982.07</v>
      </c>
      <c r="C6" s="10">
        <v>1054189.81</v>
      </c>
      <c r="D6" s="10">
        <v>1213664.29</v>
      </c>
      <c r="E6" s="10">
        <v>733682.8099999999</v>
      </c>
      <c r="F6" s="10">
        <v>778603.4800000001</v>
      </c>
      <c r="G6" s="10">
        <v>845288.12</v>
      </c>
      <c r="H6" s="10">
        <v>763019.0299999999</v>
      </c>
      <c r="I6" s="10">
        <v>1046962.5499999999</v>
      </c>
      <c r="J6" s="10">
        <v>387096.24999999994</v>
      </c>
      <c r="K6" s="10">
        <f>SUM(B6:J6)</f>
        <v>7929488.41</v>
      </c>
      <c r="Q6"/>
      <c r="R6"/>
    </row>
    <row r="7" spans="1:18" ht="27" customHeight="1">
      <c r="A7" s="2" t="s">
        <v>4</v>
      </c>
      <c r="B7" s="19">
        <v>-128571.43</v>
      </c>
      <c r="C7" s="19">
        <v>-65409.73</v>
      </c>
      <c r="D7" s="19">
        <v>-104809.16</v>
      </c>
      <c r="E7" s="19">
        <v>-110103.86</v>
      </c>
      <c r="F7" s="19">
        <v>-46930.4</v>
      </c>
      <c r="G7" s="19">
        <v>-111827.67000000001</v>
      </c>
      <c r="H7" s="19">
        <v>-41823.83</v>
      </c>
      <c r="I7" s="19">
        <v>-89661.22</v>
      </c>
      <c r="J7" s="19">
        <v>-23412.68</v>
      </c>
      <c r="K7" s="8">
        <f>SUM(B7:J7)</f>
        <v>-722549.98</v>
      </c>
      <c r="Q7"/>
      <c r="R7"/>
    </row>
    <row r="8" spans="1:11" ht="27" customHeight="1">
      <c r="A8" s="6" t="s">
        <v>5</v>
      </c>
      <c r="B8" s="7">
        <f>B6+B7</f>
        <v>978410.6400000001</v>
      </c>
      <c r="C8" s="7">
        <f aca="true" t="shared" si="0" ref="C8:J8">C6+C7</f>
        <v>988780.0800000001</v>
      </c>
      <c r="D8" s="7">
        <f t="shared" si="0"/>
        <v>1108855.1300000001</v>
      </c>
      <c r="E8" s="7">
        <f t="shared" si="0"/>
        <v>623578.95</v>
      </c>
      <c r="F8" s="7">
        <f t="shared" si="0"/>
        <v>731673.0800000001</v>
      </c>
      <c r="G8" s="7">
        <f t="shared" si="0"/>
        <v>733460.45</v>
      </c>
      <c r="H8" s="7">
        <f t="shared" si="0"/>
        <v>721195.2</v>
      </c>
      <c r="I8" s="7">
        <f t="shared" si="0"/>
        <v>957301.33</v>
      </c>
      <c r="J8" s="7">
        <f t="shared" si="0"/>
        <v>363683.56999999995</v>
      </c>
      <c r="K8" s="7">
        <f>+K7+K6</f>
        <v>7206938.43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412578.23</v>
      </c>
      <c r="C13" s="10">
        <v>329499</v>
      </c>
      <c r="D13" s="10">
        <v>1094851.3399999999</v>
      </c>
      <c r="E13" s="10">
        <v>868178.98</v>
      </c>
      <c r="F13" s="10">
        <v>940658.35</v>
      </c>
      <c r="G13" s="10">
        <v>520648.84</v>
      </c>
      <c r="H13" s="10">
        <v>296206.36</v>
      </c>
      <c r="I13" s="10">
        <v>393698.22</v>
      </c>
      <c r="J13" s="10">
        <v>442817.31000000006</v>
      </c>
      <c r="K13" s="10">
        <v>553577.49</v>
      </c>
      <c r="L13" s="10">
        <f>SUM(B13:K13)</f>
        <v>5852714.119999999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-38801</v>
      </c>
      <c r="C14" s="8">
        <v>-23060.4</v>
      </c>
      <c r="D14" s="8">
        <v>-64508.4</v>
      </c>
      <c r="E14" s="8">
        <v>-58121.75</v>
      </c>
      <c r="F14" s="8">
        <v>-49258</v>
      </c>
      <c r="G14" s="8">
        <v>-32225.6</v>
      </c>
      <c r="H14" s="8">
        <v>-22547.16</v>
      </c>
      <c r="I14" s="8">
        <v>-29491.36</v>
      </c>
      <c r="J14" s="8">
        <v>-18656</v>
      </c>
      <c r="K14" s="8">
        <v>-42037.6</v>
      </c>
      <c r="L14" s="8">
        <f>SUM(B14:K14)</f>
        <v>-378707.2699999999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373777.23</v>
      </c>
      <c r="C15" s="7">
        <f aca="true" t="shared" si="1" ref="C15:K15">C13+C14</f>
        <v>306438.6</v>
      </c>
      <c r="D15" s="7">
        <f t="shared" si="1"/>
        <v>1030342.9399999998</v>
      </c>
      <c r="E15" s="7">
        <f t="shared" si="1"/>
        <v>810057.23</v>
      </c>
      <c r="F15" s="7">
        <f t="shared" si="1"/>
        <v>891400.35</v>
      </c>
      <c r="G15" s="7">
        <f t="shared" si="1"/>
        <v>488423.24000000005</v>
      </c>
      <c r="H15" s="7">
        <f t="shared" si="1"/>
        <v>273659.2</v>
      </c>
      <c r="I15" s="7">
        <f t="shared" si="1"/>
        <v>364206.86</v>
      </c>
      <c r="J15" s="7">
        <f t="shared" si="1"/>
        <v>424161.31000000006</v>
      </c>
      <c r="K15" s="7">
        <f t="shared" si="1"/>
        <v>511539.89</v>
      </c>
      <c r="L15" s="7">
        <f>+L13+L14</f>
        <v>5474006.85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923782.26</v>
      </c>
      <c r="C20" s="10">
        <v>682557.6399999999</v>
      </c>
      <c r="D20" s="10">
        <v>629356.16</v>
      </c>
      <c r="E20" s="10">
        <v>176311.41</v>
      </c>
      <c r="F20" s="10">
        <v>623308.23</v>
      </c>
      <c r="G20" s="10">
        <v>877003.73</v>
      </c>
      <c r="H20" s="10">
        <v>195617.97</v>
      </c>
      <c r="I20" s="10">
        <v>671696.6200000001</v>
      </c>
      <c r="J20" s="10">
        <v>606727.5599999999</v>
      </c>
      <c r="K20" s="10">
        <v>761705.91</v>
      </c>
      <c r="L20" s="10">
        <v>734383.7799999999</v>
      </c>
      <c r="M20" s="10">
        <v>390746.68</v>
      </c>
      <c r="N20" s="10">
        <v>220876.40000000002</v>
      </c>
      <c r="O20" s="10">
        <f>SUM(B20:N20)</f>
        <v>7494074.350000001</v>
      </c>
    </row>
    <row r="21" spans="1:15" ht="27" customHeight="1">
      <c r="A21" s="2" t="s">
        <v>4</v>
      </c>
      <c r="B21" s="8">
        <v>-54894.4</v>
      </c>
      <c r="C21" s="8">
        <v>-49561.6</v>
      </c>
      <c r="D21" s="8">
        <v>-45106</v>
      </c>
      <c r="E21" s="8">
        <v>-8003.6</v>
      </c>
      <c r="F21" s="8">
        <v>-41475.83</v>
      </c>
      <c r="G21" s="8">
        <v>-46710.4</v>
      </c>
      <c r="H21" s="8">
        <v>-11121.66</v>
      </c>
      <c r="I21" s="8">
        <v>-53715.2</v>
      </c>
      <c r="J21" s="8">
        <v>-40612</v>
      </c>
      <c r="K21" s="8">
        <v>-34456.4</v>
      </c>
      <c r="L21" s="8">
        <v>-31248.8</v>
      </c>
      <c r="M21" s="8">
        <v>-17503.2</v>
      </c>
      <c r="N21" s="8">
        <v>-14660.8</v>
      </c>
      <c r="O21" s="8">
        <f>SUM(B21:N21)</f>
        <v>-449069.89</v>
      </c>
    </row>
    <row r="22" spans="1:15" ht="27" customHeight="1">
      <c r="A22" s="6" t="s">
        <v>5</v>
      </c>
      <c r="B22" s="7">
        <f>+B20+B21</f>
        <v>868887.86</v>
      </c>
      <c r="C22" s="7">
        <f>+C20+C21</f>
        <v>632996.0399999999</v>
      </c>
      <c r="D22" s="7">
        <f aca="true" t="shared" si="2" ref="D22:O22">+D20+D21</f>
        <v>584250.16</v>
      </c>
      <c r="E22" s="7">
        <f t="shared" si="2"/>
        <v>168307.81</v>
      </c>
      <c r="F22" s="7">
        <f t="shared" si="2"/>
        <v>581832.4</v>
      </c>
      <c r="G22" s="7">
        <f t="shared" si="2"/>
        <v>830293.33</v>
      </c>
      <c r="H22" s="7">
        <f t="shared" si="2"/>
        <v>184496.31</v>
      </c>
      <c r="I22" s="7">
        <f t="shared" si="2"/>
        <v>617981.4200000002</v>
      </c>
      <c r="J22" s="7">
        <f t="shared" si="2"/>
        <v>566115.5599999999</v>
      </c>
      <c r="K22" s="7">
        <f t="shared" si="2"/>
        <v>727249.51</v>
      </c>
      <c r="L22" s="7">
        <f t="shared" si="2"/>
        <v>703134.9799999999</v>
      </c>
      <c r="M22" s="7">
        <f t="shared" si="2"/>
        <v>373243.48</v>
      </c>
      <c r="N22" s="7">
        <f t="shared" si="2"/>
        <v>206215.60000000003</v>
      </c>
      <c r="O22" s="7">
        <f t="shared" si="2"/>
        <v>7045004.460000001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2021-01-19T18:54:18Z</dcterms:modified>
  <cp:category/>
  <cp:version/>
  <cp:contentType/>
  <cp:contentStatus/>
</cp:coreProperties>
</file>