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<sst xmlns="http://schemas.openxmlformats.org/spreadsheetml/2006/main" count="81" uniqueCount="63">
  <si>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</si>
  <si>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</si>
  <si>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</si>
  <si>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</si>
  <si>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</si>
  <si>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</si>
  <si>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</si>
  <si>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</si>
  <si>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</si>
  <si>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</si>
  <si>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</si>
  <si>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</si>
  <si>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</si>
  <si>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</si>
  <si>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</si>
  <si>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</si>
  <si>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</si>
  <si>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</si>
  <si>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</si>
  <si>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</si>
  <si>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</si>
  <si>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</si>
  <si>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</si>
  <si>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</si>
  <si>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</si>
  <si>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</si>
  <si>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</si>
  <si>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</si>
  <si>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</si>
  <si>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</si>
  <si>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</si>
  <si>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</si>
  <si>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</si>
  <si>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</si>
  <si>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</si>
  <si>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</si>
  <si>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</si>
  <si>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</si>
  <si>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</si>
  <si>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</si>
  <si>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</si>
  <si>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</si>
  <si>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</si>
  <si>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</si>
  <si>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</si>
  <si>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</si>
  <si>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</si>
  <si>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</si>
  <si>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</si>
  <si>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</si>
  <si>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</si>
  <si>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</si>
  <si>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</si>
  <si>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</si>
  <si>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</si>
  <si>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</si>
  <si>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</si>
  <si>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</si>
  <si>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</si>
  <si>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</si>
  <si>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</si>
  <si>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</si>
  <si>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10/01/21 - VENCIMENTO 15/01/21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</si>
</sst>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314838.20999999996</v>
      </c>
      <c r="C6" s="10">
        <v>218341.56</v>
      </c>
      <c r="D6" s="10">
        <v>362488.36</v>
      </c>
      <c r="E6" s="10">
        <v>196984.58000000002</v>
      </c>
      <c r="F6" s="10">
        <v>263332.43</v>
      </c>
      <c r="G6" s="10">
        <v>279345.39999999997</v>
      </c>
      <c r="H6" s="10">
        <v>261520.28999999998</v>
      </c>
      <c r="I6" s="10">
        <v>351465.77</v>
      </c>
      <c r="J6" s="10">
        <v>95025.60999999999</v>
      </c>
      <c r="K6" s="10">
        <f>SUM(B6:J6)</f>
        <v>2343342.2099999995</v>
      </c>
      <c r="Q6"/>
      <c r="R6"/>
    </row>
    <row r="7" spans="1:18" ht="27" customHeight="1">
      <c r="A7" s="2" t="s">
        <v>4</v>
      </c>
      <c r="B7" s="19">
        <v>-26809.2</v>
      </c>
      <c r="C7" s="19">
        <v>-17868.4</v>
      </c>
      <c r="D7" s="19">
        <v>-49617.8</v>
      </c>
      <c r="E7" s="19">
        <v>-15188.8</v>
      </c>
      <c r="F7" s="19">
        <v>-19544.8</v>
      </c>
      <c r="G7" s="19">
        <v>-16359.2</v>
      </c>
      <c r="H7" s="19">
        <v>-14977.6</v>
      </c>
      <c r="I7" s="19">
        <v>-28054.4</v>
      </c>
      <c r="J7" s="19">
        <v>-8544.67</v>
      </c>
      <c r="K7" s="8">
        <f>SUM(B7:J7)</f>
        <v>-196964.87000000002</v>
      </c>
      <c r="Q7"/>
      <c r="R7"/>
    </row>
    <row r="8" spans="1:11" ht="27" customHeight="1">
      <c r="A8" s="6" t="s">
        <v>5</v>
      </c>
      <c r="B8" s="7">
        <f>B6+B7</f>
        <v>288029.00999999995</v>
      </c>
      <c r="C8" s="7">
        <f aca="true" t="shared" si="0" ref="C8:J8">C6+C7</f>
        <v>200473.16</v>
      </c>
      <c r="D8" s="7">
        <f t="shared" si="0"/>
        <v>312870.56</v>
      </c>
      <c r="E8" s="7">
        <f t="shared" si="0"/>
        <v>181795.78000000003</v>
      </c>
      <c r="F8" s="7">
        <f t="shared" si="0"/>
        <v>243787.63</v>
      </c>
      <c r="G8" s="7">
        <f t="shared" si="0"/>
        <v>262986.19999999995</v>
      </c>
      <c r="H8" s="7">
        <f t="shared" si="0"/>
        <v>246542.68999999997</v>
      </c>
      <c r="I8" s="7">
        <f t="shared" si="0"/>
        <v>323411.37</v>
      </c>
      <c r="J8" s="7">
        <f t="shared" si="0"/>
        <v>86480.93999999999</v>
      </c>
      <c r="K8" s="7">
        <f>+K7+K6</f>
        <v>2146377.3399999994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107628.31999999999</v>
      </c>
      <c r="C13" s="10">
        <v>93151.18</v>
      </c>
      <c r="D13" s="10">
        <v>327504.43</v>
      </c>
      <c r="E13" s="10">
        <v>290360.21</v>
      </c>
      <c r="F13" s="10">
        <v>317944.24</v>
      </c>
      <c r="G13" s="10">
        <v>138200.87999999998</v>
      </c>
      <c r="H13" s="10">
        <v>84202.32999999999</v>
      </c>
      <c r="I13" s="10">
        <v>120895.86</v>
      </c>
      <c r="J13" s="10">
        <v>105573.65000000002</v>
      </c>
      <c r="K13" s="10">
        <v>182878.91</v>
      </c>
      <c r="L13" s="10">
        <f>SUM(B13:K13)</f>
        <v>1768340.01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-107628.31999999999</v>
      </c>
      <c r="C14" s="8">
        <v>-9345.600000000006</v>
      </c>
      <c r="D14" s="8">
        <v>-27931.20000000001</v>
      </c>
      <c r="E14" s="8">
        <v>-30696.54999999999</v>
      </c>
      <c r="F14" s="8">
        <v>-27368</v>
      </c>
      <c r="G14" s="8">
        <v>-11545.600000000006</v>
      </c>
      <c r="H14" s="8">
        <v>-13623.959999999992</v>
      </c>
      <c r="I14" s="8">
        <v>-9143.199999999997</v>
      </c>
      <c r="J14" s="8">
        <v>-5165.600000000006</v>
      </c>
      <c r="K14" s="8">
        <v>-16156.799999999988</v>
      </c>
      <c r="L14" s="8">
        <f>SUM(B14:K14)</f>
        <v>-258604.83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0</v>
      </c>
      <c r="C15" s="7">
        <f aca="true" t="shared" si="1" ref="C15:K15">C13+C14</f>
        <v>83805.57999999999</v>
      </c>
      <c r="D15" s="7">
        <f t="shared" si="1"/>
        <v>299573.23</v>
      </c>
      <c r="E15" s="7">
        <f t="shared" si="1"/>
        <v>259663.66000000003</v>
      </c>
      <c r="F15" s="7">
        <f t="shared" si="1"/>
        <v>290576.24</v>
      </c>
      <c r="G15" s="7">
        <f t="shared" si="1"/>
        <v>126655.27999999997</v>
      </c>
      <c r="H15" s="7">
        <f t="shared" si="1"/>
        <v>70578.37</v>
      </c>
      <c r="I15" s="7">
        <f t="shared" si="1"/>
        <v>111752.66</v>
      </c>
      <c r="J15" s="7">
        <f t="shared" si="1"/>
        <v>100408.05000000002</v>
      </c>
      <c r="K15" s="7">
        <f t="shared" si="1"/>
        <v>166722.11000000002</v>
      </c>
      <c r="L15" s="7">
        <f>+L13+L14</f>
        <v>1509735.18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373382.02999999997</v>
      </c>
      <c r="C20" s="10">
        <v>256339.29</v>
      </c>
      <c r="D20" s="10">
        <v>253721</v>
      </c>
      <c r="E20" s="10">
        <v>65222.770000000004</v>
      </c>
      <c r="F20" s="10">
        <v>262385.78</v>
      </c>
      <c r="G20" s="10">
        <v>302862.46</v>
      </c>
      <c r="H20" s="10">
        <v>48976.04</v>
      </c>
      <c r="I20" s="10">
        <v>236512.09</v>
      </c>
      <c r="J20" s="10">
        <v>239396.35</v>
      </c>
      <c r="K20" s="10">
        <v>320811.7299999999</v>
      </c>
      <c r="L20" s="10">
        <v>309303.37999999995</v>
      </c>
      <c r="M20" s="10">
        <v>153337.77</v>
      </c>
      <c r="N20" s="10">
        <v>70708.28</v>
      </c>
      <c r="O20" s="10">
        <f>SUM(B20:N20)</f>
        <v>2892958.9699999997</v>
      </c>
    </row>
    <row r="21" spans="1:15" ht="27" customHeight="1">
      <c r="A21" s="2" t="s">
        <v>4</v>
      </c>
      <c r="B21" s="8">
        <v>-32863.6</v>
      </c>
      <c r="C21" s="8">
        <v>-26677.2</v>
      </c>
      <c r="D21" s="8">
        <v>-26851.03</v>
      </c>
      <c r="E21" s="8">
        <v>-3559.6</v>
      </c>
      <c r="F21" s="8">
        <v>-32787.850000000006</v>
      </c>
      <c r="G21" s="8">
        <v>-24415.6</v>
      </c>
      <c r="H21" s="8">
        <v>-4048.0499999999997</v>
      </c>
      <c r="I21" s="8">
        <v>-25572.8</v>
      </c>
      <c r="J21" s="8">
        <v>-22092.4</v>
      </c>
      <c r="K21" s="8">
        <v>-22884.4</v>
      </c>
      <c r="L21" s="8">
        <v>-17067.6</v>
      </c>
      <c r="M21" s="8">
        <v>-7862.8</v>
      </c>
      <c r="N21" s="8">
        <v>-5134.8</v>
      </c>
      <c r="O21" s="8">
        <f>SUM(B21:N21)</f>
        <v>-251817.72999999995</v>
      </c>
    </row>
    <row r="22" spans="1:15" ht="27" customHeight="1">
      <c r="A22" s="6" t="s">
        <v>5</v>
      </c>
      <c r="B22" s="7">
        <f>+B20+B21</f>
        <v>340518.43</v>
      </c>
      <c r="C22" s="7">
        <f>+C20+C21</f>
        <v>229662.09</v>
      </c>
      <c r="D22" s="7">
        <f aca="true" t="shared" si="2" ref="D22:O22">+D20+D21</f>
        <v>226869.97</v>
      </c>
      <c r="E22" s="7">
        <f t="shared" si="2"/>
        <v>61663.170000000006</v>
      </c>
      <c r="F22" s="7">
        <f t="shared" si="2"/>
        <v>229597.93000000002</v>
      </c>
      <c r="G22" s="7">
        <f t="shared" si="2"/>
        <v>278446.86000000004</v>
      </c>
      <c r="H22" s="7">
        <f t="shared" si="2"/>
        <v>44927.99</v>
      </c>
      <c r="I22" s="7">
        <f t="shared" si="2"/>
        <v>210939.29</v>
      </c>
      <c r="J22" s="7">
        <f t="shared" si="2"/>
        <v>217303.95</v>
      </c>
      <c r="K22" s="7">
        <f t="shared" si="2"/>
        <v>297927.3299999999</v>
      </c>
      <c r="L22" s="7">
        <f t="shared" si="2"/>
        <v>292235.77999999997</v>
      </c>
      <c r="M22" s="7">
        <f t="shared" si="2"/>
        <v>145474.97</v>
      </c>
      <c r="N22" s="7">
        <f t="shared" si="2"/>
        <v>65573.48</v>
      </c>
      <c r="O22" s="7">
        <f t="shared" si="2"/>
        <v>2641141.2399999998</v>
      </c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2021-01-15T17:28:45Z</dcterms:modified>
  <cp:category/>
  <cp:version/>
  <cp:contentType/>
  <cp:contentStatus/>
</cp:coreProperties>
</file>