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<sst xmlns="http://schemas.openxmlformats.org/spreadsheetml/2006/main" count="81" uniqueCount="63">
  <si>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</si>
  <si>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</si>
  <si>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</si>
  <si>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</si>
  <si>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</si>
  <si>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</si>
  <si>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</si>
  <si>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</si>
  <si>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</si>
  <si>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</si>
  <si>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</si>
  <si>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</si>
  <si>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</si>
  <si>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</si>
  <si>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</si>
  <si>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</si>
  <si>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</si>
  <si>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</si>
  <si>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</si>
  <si>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</si>
  <si>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</si>
  <si>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</si>
  <si>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</si>
  <si>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</si>
  <si>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</si>
  <si>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</si>
  <si>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</si>
  <si>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</si>
  <si>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</si>
  <si>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</si>
  <si>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</si>
  <si>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</si>
  <si>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</si>
  <si>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</si>
  <si>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</si>
  <si>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</si>
  <si>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</si>
  <si>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</si>
  <si>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</si>
  <si>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</si>
  <si>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</si>
  <si>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</si>
  <si>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</si>
  <si>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</si>
  <si>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</si>
  <si>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</si>
  <si>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</si>
  <si>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</si>
  <si>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</si>
  <si>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</si>
  <si>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</si>
  <si>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</si>
  <si>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</si>
  <si>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</si>
  <si>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</si>
  <si>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</si>
  <si>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</si>
  <si>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</si>
  <si>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</si>
  <si>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</si>
  <si>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</si>
  <si>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</si>
  <si>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09/01/21 - VENCIMENTO 15/01/21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</si>
</sst>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642996.1299999999</v>
      </c>
      <c r="C6" s="10">
        <v>534005.97</v>
      </c>
      <c r="D6" s="10">
        <v>772231.8</v>
      </c>
      <c r="E6" s="10">
        <v>400052.27999999997</v>
      </c>
      <c r="F6" s="10">
        <v>496034.48999999993</v>
      </c>
      <c r="G6" s="10">
        <v>542385.8099999999</v>
      </c>
      <c r="H6" s="10">
        <v>488755.09</v>
      </c>
      <c r="I6" s="10">
        <v>636559.19</v>
      </c>
      <c r="J6" s="10">
        <v>176084.91</v>
      </c>
      <c r="K6" s="10">
        <f>SUM(B6:J6)</f>
        <v>4689105.67</v>
      </c>
      <c r="Q6"/>
      <c r="R6"/>
    </row>
    <row r="7" spans="1:18" ht="27" customHeight="1">
      <c r="A7" s="2" t="s">
        <v>4</v>
      </c>
      <c r="B7" s="19">
        <v>-49623.2</v>
      </c>
      <c r="C7" s="19">
        <v>-42662.4</v>
      </c>
      <c r="D7" s="19">
        <v>-74953</v>
      </c>
      <c r="E7" s="19">
        <v>-28498.8</v>
      </c>
      <c r="F7" s="19">
        <v>-35354</v>
      </c>
      <c r="G7" s="19">
        <v>-26466</v>
      </c>
      <c r="H7" s="19">
        <v>-25423.2</v>
      </c>
      <c r="I7" s="19">
        <v>-49302</v>
      </c>
      <c r="J7" s="19">
        <v>-11470.67</v>
      </c>
      <c r="K7" s="8">
        <f>SUM(B7:J7)</f>
        <v>-343753.26999999996</v>
      </c>
      <c r="Q7"/>
      <c r="R7"/>
    </row>
    <row r="8" spans="1:11" ht="27" customHeight="1">
      <c r="A8" s="6" t="s">
        <v>5</v>
      </c>
      <c r="B8" s="7">
        <f>B6+B7</f>
        <v>593372.9299999999</v>
      </c>
      <c r="C8" s="7">
        <f aca="true" t="shared" si="0" ref="C8:J8">C6+C7</f>
        <v>491343.56999999995</v>
      </c>
      <c r="D8" s="7">
        <f t="shared" si="0"/>
        <v>697278.8</v>
      </c>
      <c r="E8" s="7">
        <f t="shared" si="0"/>
        <v>371553.48</v>
      </c>
      <c r="F8" s="7">
        <f t="shared" si="0"/>
        <v>460680.48999999993</v>
      </c>
      <c r="G8" s="7">
        <f t="shared" si="0"/>
        <v>515919.80999999994</v>
      </c>
      <c r="H8" s="7">
        <f t="shared" si="0"/>
        <v>463331.89</v>
      </c>
      <c r="I8" s="7">
        <f t="shared" si="0"/>
        <v>587257.19</v>
      </c>
      <c r="J8" s="7">
        <f t="shared" si="0"/>
        <v>164614.24</v>
      </c>
      <c r="K8" s="7">
        <f>+K7+K6</f>
        <v>4345352.4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247253.29</v>
      </c>
      <c r="C13" s="10">
        <v>193080.83000000002</v>
      </c>
      <c r="D13" s="10">
        <v>670539.7799999999</v>
      </c>
      <c r="E13" s="10">
        <v>578431.04</v>
      </c>
      <c r="F13" s="10">
        <v>599444.2100000001</v>
      </c>
      <c r="G13" s="10">
        <v>274798.32</v>
      </c>
      <c r="H13" s="10">
        <v>150949.00000000003</v>
      </c>
      <c r="I13" s="10">
        <v>227268.94000000003</v>
      </c>
      <c r="J13" s="10">
        <v>205478.46</v>
      </c>
      <c r="K13" s="10">
        <v>334896.29000000004</v>
      </c>
      <c r="L13" s="10">
        <f>SUM(B13:K13)</f>
        <v>3482140.1599999997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-247253.29</v>
      </c>
      <c r="C14" s="8">
        <v>-17828.79999999999</v>
      </c>
      <c r="D14" s="8">
        <v>-51466.80000000005</v>
      </c>
      <c r="E14" s="8">
        <v>-50430.55000000005</v>
      </c>
      <c r="F14" s="8">
        <v>-41786.80000000005</v>
      </c>
      <c r="G14" s="8">
        <v>-22708.399999999994</v>
      </c>
      <c r="H14" s="8">
        <v>-16721.559999999998</v>
      </c>
      <c r="I14" s="8">
        <v>-13833.600000000006</v>
      </c>
      <c r="J14" s="8">
        <v>-9433.600000000006</v>
      </c>
      <c r="K14" s="8">
        <v>-30716.400000000023</v>
      </c>
      <c r="L14" s="8">
        <f>SUM(B14:K14)</f>
        <v>-502179.80000000016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175252.03000000003</v>
      </c>
      <c r="D15" s="7">
        <f t="shared" si="1"/>
        <v>619072.9799999999</v>
      </c>
      <c r="E15" s="7">
        <f t="shared" si="1"/>
        <v>528000.49</v>
      </c>
      <c r="F15" s="7">
        <f t="shared" si="1"/>
        <v>557657.41</v>
      </c>
      <c r="G15" s="7">
        <f t="shared" si="1"/>
        <v>252089.92</v>
      </c>
      <c r="H15" s="7">
        <f t="shared" si="1"/>
        <v>134227.44000000003</v>
      </c>
      <c r="I15" s="7">
        <f t="shared" si="1"/>
        <v>213435.34000000003</v>
      </c>
      <c r="J15" s="7">
        <f t="shared" si="1"/>
        <v>196044.86</v>
      </c>
      <c r="K15" s="7">
        <f t="shared" si="1"/>
        <v>304179.89</v>
      </c>
      <c r="L15" s="7">
        <f>+L13+L14</f>
        <v>2979960.3599999994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661219.73</v>
      </c>
      <c r="C20" s="10">
        <v>452764.84</v>
      </c>
      <c r="D20" s="10">
        <v>475839.31</v>
      </c>
      <c r="E20" s="10">
        <v>122650.79999999999</v>
      </c>
      <c r="F20" s="10">
        <v>443148.2199999999</v>
      </c>
      <c r="G20" s="10">
        <v>585689.41</v>
      </c>
      <c r="H20" s="10">
        <v>113798.32999999997</v>
      </c>
      <c r="I20" s="10">
        <v>459778.95</v>
      </c>
      <c r="J20" s="10">
        <v>429866.77</v>
      </c>
      <c r="K20" s="10">
        <v>543100.98</v>
      </c>
      <c r="L20" s="10">
        <v>526142.36</v>
      </c>
      <c r="M20" s="10">
        <v>268985.82</v>
      </c>
      <c r="N20" s="10">
        <v>138548.15000000002</v>
      </c>
      <c r="O20" s="10">
        <f>SUM(B20:N20)</f>
        <v>5221533.670000001</v>
      </c>
    </row>
    <row r="21" spans="1:15" ht="27" customHeight="1">
      <c r="A21" s="2" t="s">
        <v>4</v>
      </c>
      <c r="B21" s="8">
        <v>-54687.6</v>
      </c>
      <c r="C21" s="8">
        <v>-46041.6</v>
      </c>
      <c r="D21" s="8">
        <v>-44730.02</v>
      </c>
      <c r="E21" s="8">
        <v>-7053.2</v>
      </c>
      <c r="F21" s="8">
        <v>-41768.25</v>
      </c>
      <c r="G21" s="8">
        <v>-42147.6</v>
      </c>
      <c r="H21" s="8">
        <v>-8833.759999999998</v>
      </c>
      <c r="I21" s="8">
        <v>-50045.6</v>
      </c>
      <c r="J21" s="8">
        <v>-37461.6</v>
      </c>
      <c r="K21" s="8">
        <v>-35433.2</v>
      </c>
      <c r="L21" s="8">
        <v>-27865.2</v>
      </c>
      <c r="M21" s="8">
        <v>-14696</v>
      </c>
      <c r="N21" s="8">
        <v>-11123.2</v>
      </c>
      <c r="O21" s="8">
        <f>SUM(B21:N21)</f>
        <v>-421886.83</v>
      </c>
    </row>
    <row r="22" spans="1:15" ht="27" customHeight="1">
      <c r="A22" s="6" t="s">
        <v>5</v>
      </c>
      <c r="B22" s="7">
        <f>+B20+B21</f>
        <v>606532.13</v>
      </c>
      <c r="C22" s="7">
        <f>+C20+C21</f>
        <v>406723.24000000005</v>
      </c>
      <c r="D22" s="7">
        <f aca="true" t="shared" si="2" ref="D22:O22">+D20+D21</f>
        <v>431109.29</v>
      </c>
      <c r="E22" s="7">
        <f t="shared" si="2"/>
        <v>115597.59999999999</v>
      </c>
      <c r="F22" s="7">
        <f t="shared" si="2"/>
        <v>401379.9699999999</v>
      </c>
      <c r="G22" s="7">
        <f t="shared" si="2"/>
        <v>543541.81</v>
      </c>
      <c r="H22" s="7">
        <f t="shared" si="2"/>
        <v>104964.56999999998</v>
      </c>
      <c r="I22" s="7">
        <f t="shared" si="2"/>
        <v>409733.35000000003</v>
      </c>
      <c r="J22" s="7">
        <f t="shared" si="2"/>
        <v>392405.17000000004</v>
      </c>
      <c r="K22" s="7">
        <f t="shared" si="2"/>
        <v>507667.77999999997</v>
      </c>
      <c r="L22" s="7">
        <f t="shared" si="2"/>
        <v>498277.16</v>
      </c>
      <c r="M22" s="7">
        <f t="shared" si="2"/>
        <v>254289.82</v>
      </c>
      <c r="N22" s="7">
        <f t="shared" si="2"/>
        <v>127424.95000000003</v>
      </c>
      <c r="O22" s="7">
        <f t="shared" si="2"/>
        <v>4799646.840000001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2021-01-15T15:31:54Z</dcterms:modified>
  <cp:category/>
  <cp:version/>
  <cp:contentType/>
  <cp:contentStatus/>
</cp:coreProperties>
</file>