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<sst xmlns="http://schemas.openxmlformats.org/spreadsheetml/2006/main" count="81" uniqueCount="63">
  <si>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</si>
  <si>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</si>
  <si>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</si>
  <si>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</si>
  <si>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</si>
  <si>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</si>
  <si>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</si>
  <si>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</si>
  <si>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</si>
  <si>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</si>
  <si>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</si>
  <si>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</si>
  <si>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</si>
  <si>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</si>
  <si>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</si>
  <si>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</si>
  <si>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</si>
  <si>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</si>
  <si>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</si>
  <si>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</si>
  <si>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</si>
  <si>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</si>
  <si>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</si>
  <si>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</si>
  <si>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</si>
  <si>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</si>
  <si>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</si>
  <si>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</si>
  <si>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</si>
  <si>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</si>
  <si>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</si>
  <si>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</si>
  <si>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</si>
  <si>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</si>
  <si>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</si>
  <si>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</si>
  <si>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</si>
  <si>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</si>
  <si>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</si>
  <si>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</si>
  <si>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</si>
  <si>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</si>
  <si>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</si>
  <si>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</si>
  <si>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</si>
  <si>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</si>
  <si>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</si>
  <si>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</si>
  <si>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</si>
  <si>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</si>
  <si>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</si>
  <si>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</si>
  <si>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</si>
  <si>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</si>
  <si>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</si>
  <si>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</si>
  <si>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</si>
  <si>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</si>
  <si>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</si>
  <si>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</si>
  <si>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</si>
  <si>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</si>
  <si>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05/01/21 - VENCIMENTO 12/01/21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</si>
</sst>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1151269.4</v>
      </c>
      <c r="C6" s="10">
        <v>1082459.41</v>
      </c>
      <c r="D6" s="10">
        <v>1275625.7100000002</v>
      </c>
      <c r="E6" s="10">
        <v>768439.3400000001</v>
      </c>
      <c r="F6" s="10">
        <v>814798.2</v>
      </c>
      <c r="G6" s="10">
        <v>883601.95</v>
      </c>
      <c r="H6" s="10">
        <v>802233.6399999999</v>
      </c>
      <c r="I6" s="10">
        <v>1095571.21</v>
      </c>
      <c r="J6" s="10">
        <v>400344.7</v>
      </c>
      <c r="K6" s="10">
        <f>SUM(B6:J6)</f>
        <v>8274343.56</v>
      </c>
      <c r="Q6"/>
      <c r="R6"/>
    </row>
    <row r="7" spans="1:18" ht="27" customHeight="1">
      <c r="A7" s="2" t="s">
        <v>4</v>
      </c>
      <c r="B7" s="19">
        <v>-237038.15999999997</v>
      </c>
      <c r="C7" s="19">
        <v>-66947.88</v>
      </c>
      <c r="D7" s="19">
        <v>-134357.93</v>
      </c>
      <c r="E7" s="19">
        <v>-194812.83000000002</v>
      </c>
      <c r="F7" s="19">
        <v>-47863.2</v>
      </c>
      <c r="G7" s="19">
        <v>-235823.01</v>
      </c>
      <c r="H7" s="19">
        <v>-66281.29</v>
      </c>
      <c r="I7" s="19">
        <v>-125830.43000000002</v>
      </c>
      <c r="J7" s="19">
        <v>-33825.82</v>
      </c>
      <c r="K7" s="8">
        <f>SUM(B7:J7)</f>
        <v>-1142780.55</v>
      </c>
      <c r="Q7"/>
      <c r="R7"/>
    </row>
    <row r="8" spans="1:11" ht="27" customHeight="1">
      <c r="A8" s="6" t="s">
        <v>5</v>
      </c>
      <c r="B8" s="7">
        <f>B6+B7</f>
        <v>914231.24</v>
      </c>
      <c r="C8" s="7">
        <f aca="true" t="shared" si="0" ref="C8:J8">C6+C7</f>
        <v>1015511.5299999999</v>
      </c>
      <c r="D8" s="7">
        <f t="shared" si="0"/>
        <v>1141267.7800000003</v>
      </c>
      <c r="E8" s="7">
        <f t="shared" si="0"/>
        <v>573626.51</v>
      </c>
      <c r="F8" s="7">
        <f t="shared" si="0"/>
        <v>766935</v>
      </c>
      <c r="G8" s="7">
        <f t="shared" si="0"/>
        <v>647778.94</v>
      </c>
      <c r="H8" s="7">
        <f t="shared" si="0"/>
        <v>735952.3499999999</v>
      </c>
      <c r="I8" s="7">
        <f t="shared" si="0"/>
        <v>969740.7799999999</v>
      </c>
      <c r="J8" s="7">
        <f t="shared" si="0"/>
        <v>366518.88</v>
      </c>
      <c r="K8" s="7">
        <f>+K7+K6</f>
        <v>7131563.01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437394.96</v>
      </c>
      <c r="C13" s="10">
        <v>345038.73999999993</v>
      </c>
      <c r="D13" s="10">
        <v>1147685.5699999998</v>
      </c>
      <c r="E13" s="10">
        <v>902105.05</v>
      </c>
      <c r="F13" s="10">
        <v>978318.58</v>
      </c>
      <c r="G13" s="10">
        <v>537276.37</v>
      </c>
      <c r="H13" s="10">
        <v>306909.01</v>
      </c>
      <c r="I13" s="10">
        <v>415422.01999999996</v>
      </c>
      <c r="J13" s="10">
        <v>457770.12</v>
      </c>
      <c r="K13" s="10">
        <v>580232.66</v>
      </c>
      <c r="L13" s="10">
        <f>SUM(B13:K13)</f>
        <v>6108153.079999999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-38867</v>
      </c>
      <c r="C14" s="8">
        <v>-23601.6</v>
      </c>
      <c r="D14" s="8">
        <v>-65256.4</v>
      </c>
      <c r="E14" s="8">
        <v>-58165.75</v>
      </c>
      <c r="F14" s="8">
        <v>-50402</v>
      </c>
      <c r="G14" s="8">
        <v>-32661.2</v>
      </c>
      <c r="H14" s="8">
        <v>-22819.96</v>
      </c>
      <c r="I14" s="8">
        <v>-45690.75</v>
      </c>
      <c r="J14" s="8">
        <v>-17362.4</v>
      </c>
      <c r="K14" s="8">
        <v>-41408.4</v>
      </c>
      <c r="L14" s="8">
        <f>SUM(B14:K14)</f>
        <v>-396235.4600000001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398527.96</v>
      </c>
      <c r="C15" s="7">
        <f aca="true" t="shared" si="1" ref="C15:K15">C13+C14</f>
        <v>321437.13999999996</v>
      </c>
      <c r="D15" s="7">
        <f t="shared" si="1"/>
        <v>1082429.17</v>
      </c>
      <c r="E15" s="7">
        <f t="shared" si="1"/>
        <v>843939.3</v>
      </c>
      <c r="F15" s="7">
        <f t="shared" si="1"/>
        <v>927916.58</v>
      </c>
      <c r="G15" s="7">
        <f t="shared" si="1"/>
        <v>504615.17</v>
      </c>
      <c r="H15" s="7">
        <f t="shared" si="1"/>
        <v>284089.05</v>
      </c>
      <c r="I15" s="7">
        <f t="shared" si="1"/>
        <v>369731.26999999996</v>
      </c>
      <c r="J15" s="7">
        <f t="shared" si="1"/>
        <v>440407.72</v>
      </c>
      <c r="K15" s="7">
        <f t="shared" si="1"/>
        <v>538824.26</v>
      </c>
      <c r="L15" s="7">
        <f>+L13+L14</f>
        <v>5711917.619999999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972982.9199999999</v>
      </c>
      <c r="C20" s="10">
        <v>708629.4399999998</v>
      </c>
      <c r="D20" s="10">
        <v>664743.74</v>
      </c>
      <c r="E20" s="10">
        <v>189834.58000000002</v>
      </c>
      <c r="F20" s="10">
        <v>645002.16</v>
      </c>
      <c r="G20" s="10">
        <v>910002.68</v>
      </c>
      <c r="H20" s="10">
        <v>199917.91</v>
      </c>
      <c r="I20" s="10">
        <v>702496.5900000001</v>
      </c>
      <c r="J20" s="10">
        <v>642058.11</v>
      </c>
      <c r="K20" s="10">
        <v>814049.51</v>
      </c>
      <c r="L20" s="10">
        <v>757602.8999999999</v>
      </c>
      <c r="M20" s="10">
        <v>406919.89</v>
      </c>
      <c r="N20" s="10">
        <v>232007.02000000002</v>
      </c>
      <c r="O20" s="10">
        <f>SUM(B20:N20)</f>
        <v>7846247.449999999</v>
      </c>
    </row>
    <row r="21" spans="1:15" ht="27" customHeight="1">
      <c r="A21" s="2" t="s">
        <v>4</v>
      </c>
      <c r="B21" s="8">
        <v>-56553.2</v>
      </c>
      <c r="C21" s="8">
        <v>-52113.6</v>
      </c>
      <c r="D21" s="8">
        <v>-45599.740000000005</v>
      </c>
      <c r="E21" s="8">
        <v>-8012.4</v>
      </c>
      <c r="F21" s="8">
        <v>-41561.44999999998</v>
      </c>
      <c r="G21" s="8">
        <v>-47344</v>
      </c>
      <c r="H21" s="8">
        <v>118997.64</v>
      </c>
      <c r="I21" s="8">
        <v>-54243.2</v>
      </c>
      <c r="J21" s="8">
        <v>-42477.6</v>
      </c>
      <c r="K21" s="8">
        <v>-36036</v>
      </c>
      <c r="L21" s="8">
        <v>-31587.6</v>
      </c>
      <c r="M21" s="8">
        <v>-17982.8</v>
      </c>
      <c r="N21" s="8">
        <v>-14762</v>
      </c>
      <c r="O21" s="8">
        <f>SUM(B21:N21)</f>
        <v>-329275.9499999999</v>
      </c>
    </row>
    <row r="22" spans="1:15" ht="27" customHeight="1">
      <c r="A22" s="6" t="s">
        <v>5</v>
      </c>
      <c r="B22" s="7">
        <f>+B20+B21</f>
        <v>916429.72</v>
      </c>
      <c r="C22" s="7">
        <f>+C20+C21</f>
        <v>656515.8399999999</v>
      </c>
      <c r="D22" s="7">
        <f aca="true" t="shared" si="2" ref="D22:O22">+D20+D21</f>
        <v>619144</v>
      </c>
      <c r="E22" s="7">
        <f t="shared" si="2"/>
        <v>181822.18000000002</v>
      </c>
      <c r="F22" s="7">
        <f t="shared" si="2"/>
        <v>603440.7100000001</v>
      </c>
      <c r="G22" s="7">
        <f t="shared" si="2"/>
        <v>862658.68</v>
      </c>
      <c r="H22" s="7">
        <f t="shared" si="2"/>
        <v>318915.55</v>
      </c>
      <c r="I22" s="7">
        <f t="shared" si="2"/>
        <v>648253.3900000001</v>
      </c>
      <c r="J22" s="7">
        <f t="shared" si="2"/>
        <v>599580.51</v>
      </c>
      <c r="K22" s="7">
        <f t="shared" si="2"/>
        <v>778013.51</v>
      </c>
      <c r="L22" s="7">
        <f t="shared" si="2"/>
        <v>726015.2999999999</v>
      </c>
      <c r="M22" s="7">
        <f t="shared" si="2"/>
        <v>388937.09</v>
      </c>
      <c r="N22" s="7">
        <f t="shared" si="2"/>
        <v>217245.02000000002</v>
      </c>
      <c r="O22" s="7">
        <f t="shared" si="2"/>
        <v>7516971.499999999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2021-01-11T17:46:44Z</dcterms:modified>
  <cp:category/>
  <cp:version/>
  <cp:contentType/>
  <cp:contentStatus/>
</cp:coreProperties>
</file>