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<sst xmlns="http://schemas.openxmlformats.org/spreadsheetml/2006/main" count="81" uniqueCount="63">
  <si>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</si>
  <si>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</si>
  <si>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</si>
  <si>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</si>
  <si>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</si>
  <si>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</si>
  <si>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</si>
  <si>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</si>
  <si>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</si>
  <si>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</si>
  <si>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</si>
  <si>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</si>
  <si>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</si>
  <si>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</si>
  <si>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</si>
  <si>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</si>
  <si>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</si>
  <si>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</si>
  <si>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</si>
  <si>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</si>
  <si>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</si>
  <si>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</si>
  <si>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</si>
  <si>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</si>
  <si>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</si>
  <si>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</si>
  <si>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</si>
  <si>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</si>
  <si>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</si>
  <si>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</si>
  <si>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</si>
  <si>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</si>
  <si>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</si>
  <si>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</si>
  <si>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</si>
  <si>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</si>
  <si>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</si>
  <si>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</si>
  <si>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</si>
  <si>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</si>
  <si>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</si>
  <si>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</si>
  <si>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</si>
  <si>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</si>
  <si>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</si>
  <si>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</si>
  <si>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</si>
  <si>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</si>
  <si>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</si>
  <si>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</si>
  <si>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</si>
  <si>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</si>
  <si>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</si>
  <si>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</si>
  <si>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</si>
  <si>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</si>
  <si>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</si>
  <si>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</si>
  <si>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</si>
  <si>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</si>
  <si>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</si>
  <si>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</si>
  <si>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02/01/21 - VENCIMENTO 08/01/21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</si>
</sst>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413971.94999999995</v>
      </c>
      <c r="C6" s="10">
        <v>372762.1500000001</v>
      </c>
      <c r="D6" s="10">
        <v>477234.16</v>
      </c>
      <c r="E6" s="10">
        <v>265595.17</v>
      </c>
      <c r="F6" s="10">
        <v>333907.53</v>
      </c>
      <c r="G6" s="10">
        <v>380183.3</v>
      </c>
      <c r="H6" s="10">
        <v>333622.20000000007</v>
      </c>
      <c r="I6" s="10">
        <v>447848.13999999996</v>
      </c>
      <c r="J6" s="10">
        <v>126327.15999999999</v>
      </c>
      <c r="K6" s="10">
        <f>SUM(B6:J6)</f>
        <v>3151451.7600000002</v>
      </c>
      <c r="Q6"/>
      <c r="R6"/>
    </row>
    <row r="7" spans="1:18" ht="27" customHeight="1">
      <c r="A7" s="2" t="s">
        <v>4</v>
      </c>
      <c r="B7" s="19">
        <v>-27363.6</v>
      </c>
      <c r="C7" s="19">
        <v>-22360.8</v>
      </c>
      <c r="D7" s="19">
        <v>-47822.6</v>
      </c>
      <c r="E7" s="19">
        <v>-14792.8</v>
      </c>
      <c r="F7" s="19">
        <v>-19483.2</v>
      </c>
      <c r="G7" s="19">
        <v>-15738.8</v>
      </c>
      <c r="H7" s="19">
        <v>-15439.6</v>
      </c>
      <c r="I7" s="19">
        <v>-27227.2</v>
      </c>
      <c r="J7" s="19">
        <v>-8355.470000000001</v>
      </c>
      <c r="K7" s="8">
        <f>SUM(B7:J7)</f>
        <v>-198584.07</v>
      </c>
      <c r="Q7"/>
      <c r="R7"/>
    </row>
    <row r="8" spans="1:11" ht="27" customHeight="1">
      <c r="A8" s="6" t="s">
        <v>5</v>
      </c>
      <c r="B8" s="7">
        <f>B6+B7</f>
        <v>386608.35</v>
      </c>
      <c r="C8" s="7">
        <f aca="true" t="shared" si="0" ref="C8:J8">C6+C7</f>
        <v>350401.3500000001</v>
      </c>
      <c r="D8" s="7">
        <f t="shared" si="0"/>
        <v>429411.56</v>
      </c>
      <c r="E8" s="7">
        <f t="shared" si="0"/>
        <v>250802.37</v>
      </c>
      <c r="F8" s="7">
        <f t="shared" si="0"/>
        <v>314424.33</v>
      </c>
      <c r="G8" s="7">
        <f t="shared" si="0"/>
        <v>364444.5</v>
      </c>
      <c r="H8" s="7">
        <f t="shared" si="0"/>
        <v>318182.6000000001</v>
      </c>
      <c r="I8" s="7">
        <f t="shared" si="0"/>
        <v>420620.93999999994</v>
      </c>
      <c r="J8" s="7">
        <f t="shared" si="0"/>
        <v>117971.68999999999</v>
      </c>
      <c r="K8" s="7">
        <f>+K7+K6</f>
        <v>2952867.6900000004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157833.57000000004</v>
      </c>
      <c r="C13" s="10">
        <v>128022.77</v>
      </c>
      <c r="D13" s="10">
        <v>429278.83</v>
      </c>
      <c r="E13" s="10">
        <v>379955.7700000001</v>
      </c>
      <c r="F13" s="10">
        <v>390381.03</v>
      </c>
      <c r="G13" s="10">
        <v>192928.12</v>
      </c>
      <c r="H13" s="10">
        <v>110074.15</v>
      </c>
      <c r="I13" s="10">
        <v>161734.15000000002</v>
      </c>
      <c r="J13" s="10">
        <v>148302.97</v>
      </c>
      <c r="K13" s="10">
        <v>229850.25000000003</v>
      </c>
      <c r="L13" s="10">
        <f>SUM(B13:K13)</f>
        <v>2328361.6100000003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-26401.800000000003</v>
      </c>
      <c r="C14" s="8">
        <v>-10929.6</v>
      </c>
      <c r="D14" s="8">
        <v>-27944.4</v>
      </c>
      <c r="E14" s="8">
        <v>-29992.55</v>
      </c>
      <c r="F14" s="8">
        <v>-26039.2</v>
      </c>
      <c r="G14" s="8">
        <v>-11695.2</v>
      </c>
      <c r="H14" s="8">
        <v>-13447.96</v>
      </c>
      <c r="I14" s="8">
        <v>-8104.8</v>
      </c>
      <c r="J14" s="8">
        <v>-4624.4</v>
      </c>
      <c r="K14" s="8">
        <v>-17410.8</v>
      </c>
      <c r="L14" s="8">
        <f>SUM(B14:K14)</f>
        <v>-176590.70999999996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131431.77000000002</v>
      </c>
      <c r="C15" s="7">
        <f aca="true" t="shared" si="1" ref="C15:K15">C13+C14</f>
        <v>117093.17</v>
      </c>
      <c r="D15" s="7">
        <f t="shared" si="1"/>
        <v>401334.43</v>
      </c>
      <c r="E15" s="7">
        <f t="shared" si="1"/>
        <v>349963.2200000001</v>
      </c>
      <c r="F15" s="7">
        <f t="shared" si="1"/>
        <v>364341.83</v>
      </c>
      <c r="G15" s="7">
        <f t="shared" si="1"/>
        <v>181232.91999999998</v>
      </c>
      <c r="H15" s="7">
        <f t="shared" si="1"/>
        <v>96626.19</v>
      </c>
      <c r="I15" s="7">
        <f t="shared" si="1"/>
        <v>153629.35000000003</v>
      </c>
      <c r="J15" s="7">
        <f t="shared" si="1"/>
        <v>143678.57</v>
      </c>
      <c r="K15" s="7">
        <f t="shared" si="1"/>
        <v>212439.45000000004</v>
      </c>
      <c r="L15" s="7">
        <f>+L13+L14</f>
        <v>2151770.9000000004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451326.3</v>
      </c>
      <c r="C20" s="10">
        <v>314836.18000000005</v>
      </c>
      <c r="D20" s="10">
        <v>325828.6500000001</v>
      </c>
      <c r="E20" s="10">
        <v>77724.22000000002</v>
      </c>
      <c r="F20" s="10">
        <v>294861.47</v>
      </c>
      <c r="G20" s="10">
        <v>384405.19999999995</v>
      </c>
      <c r="H20" s="10">
        <v>77418.40999999999</v>
      </c>
      <c r="I20" s="10">
        <v>309267.1</v>
      </c>
      <c r="J20" s="10">
        <v>307783.8</v>
      </c>
      <c r="K20" s="10">
        <v>392726.7799999999</v>
      </c>
      <c r="L20" s="10">
        <v>350219.43</v>
      </c>
      <c r="M20" s="10">
        <v>190088.42</v>
      </c>
      <c r="N20" s="10">
        <v>91905.68</v>
      </c>
      <c r="O20" s="10">
        <f>SUM(B20:N20)</f>
        <v>3568391.6399999997</v>
      </c>
    </row>
    <row r="21" spans="1:15" ht="27" customHeight="1">
      <c r="A21" s="2" t="s">
        <v>4</v>
      </c>
      <c r="B21" s="8">
        <v>-32014.4</v>
      </c>
      <c r="C21" s="8">
        <v>-26703.6</v>
      </c>
      <c r="D21" s="8">
        <v>-26846.36</v>
      </c>
      <c r="E21" s="8">
        <v>-3533.2</v>
      </c>
      <c r="F21" s="8">
        <v>-29949.849999999977</v>
      </c>
      <c r="G21" s="8">
        <v>-23174.8</v>
      </c>
      <c r="H21" s="8">
        <v>-4427.860000000001</v>
      </c>
      <c r="I21" s="8">
        <v>-26298.8</v>
      </c>
      <c r="J21" s="8">
        <v>-23047.2</v>
      </c>
      <c r="K21" s="8">
        <v>-23333.2</v>
      </c>
      <c r="L21" s="8">
        <v>-17186.4</v>
      </c>
      <c r="M21" s="8">
        <v>-8606.4</v>
      </c>
      <c r="N21" s="8">
        <v>-5794.8</v>
      </c>
      <c r="O21" s="8">
        <f>SUM(B21:N21)</f>
        <v>-250916.86999999994</v>
      </c>
    </row>
    <row r="22" spans="1:15" ht="27" customHeight="1">
      <c r="A22" s="6" t="s">
        <v>5</v>
      </c>
      <c r="B22" s="7">
        <f>+B20+B21</f>
        <v>419311.89999999997</v>
      </c>
      <c r="C22" s="7">
        <f>+C20+C21</f>
        <v>288132.5800000001</v>
      </c>
      <c r="D22" s="7">
        <f aca="true" t="shared" si="2" ref="D22:O22">+D20+D21</f>
        <v>298982.2900000001</v>
      </c>
      <c r="E22" s="7">
        <f t="shared" si="2"/>
        <v>74191.02000000002</v>
      </c>
      <c r="F22" s="7">
        <f t="shared" si="2"/>
        <v>264911.62</v>
      </c>
      <c r="G22" s="7">
        <f t="shared" si="2"/>
        <v>361230.39999999997</v>
      </c>
      <c r="H22" s="7">
        <f t="shared" si="2"/>
        <v>72990.54999999999</v>
      </c>
      <c r="I22" s="7">
        <f t="shared" si="2"/>
        <v>282968.3</v>
      </c>
      <c r="J22" s="7">
        <f t="shared" si="2"/>
        <v>284736.6</v>
      </c>
      <c r="K22" s="7">
        <f t="shared" si="2"/>
        <v>369393.5799999999</v>
      </c>
      <c r="L22" s="7">
        <f t="shared" si="2"/>
        <v>333033.02999999997</v>
      </c>
      <c r="M22" s="7">
        <f t="shared" si="2"/>
        <v>181482.02000000002</v>
      </c>
      <c r="N22" s="7">
        <f t="shared" si="2"/>
        <v>86110.87999999999</v>
      </c>
      <c r="O22" s="7">
        <f t="shared" si="2"/>
        <v>3317474.7699999996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2021-01-08T19:29:22Z</dcterms:modified>
  <cp:category/>
  <cp:version/>
  <cp:contentType/>
  <cp:contentStatus/>
</cp:coreProperties>
</file>