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<sst xmlns="http://schemas.openxmlformats.org/spreadsheetml/2006/main" count="81" uniqueCount="63">
  <si>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</si>
  <si>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</si>
  <si>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</si>
  <si>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</si>
  <si>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</si>
  <si>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</si>
  <si>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</si>
  <si>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</si>
  <si>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</si>
  <si>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</si>
  <si>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</si>
  <si>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</si>
  <si>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</si>
  <si>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</si>
  <si>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</si>
  <si>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</si>
  <si>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</si>
  <si>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</si>
  <si>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</si>
  <si>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</si>
  <si>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</si>
  <si>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</si>
  <si>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</si>
  <si>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</si>
  <si>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</si>
  <si>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</si>
  <si>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</si>
  <si>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</si>
  <si>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</si>
  <si>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</si>
  <si>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</si>
  <si>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</si>
  <si>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</si>
  <si>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</si>
  <si>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</si>
  <si>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</si>
  <si>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</si>
  <si>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</si>
  <si>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</si>
  <si>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</si>
  <si>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</si>
  <si>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</si>
  <si>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</si>
  <si>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</si>
  <si>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</si>
  <si>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</si>
  <si>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</si>
  <si>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</si>
  <si>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</si>
  <si>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</si>
  <si>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</si>
  <si>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</si>
  <si>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</si>
  <si>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</si>
  <si>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</si>
  <si>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</si>
  <si>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</si>
  <si>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</si>
  <si>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</si>
  <si>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</si>
  <si>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</si>
  <si>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</si>
  <si>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01/01/21 - VENCIMENTO 08/01/21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</si>
</sst>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190074.45</v>
      </c>
      <c r="C6" s="10">
        <v>189785.13999999998</v>
      </c>
      <c r="D6" s="10">
        <v>223004.54000000004</v>
      </c>
      <c r="E6" s="10">
        <v>128902.85</v>
      </c>
      <c r="F6" s="10">
        <v>170104.85</v>
      </c>
      <c r="G6" s="10">
        <v>191434.13</v>
      </c>
      <c r="H6" s="10">
        <v>180932.97</v>
      </c>
      <c r="I6" s="10">
        <v>228738.69000000003</v>
      </c>
      <c r="J6" s="10">
        <v>60018.710000000014</v>
      </c>
      <c r="K6" s="10">
        <f>SUM(B6:J6)</f>
        <v>1562996.3299999998</v>
      </c>
      <c r="Q6"/>
      <c r="R6"/>
    </row>
    <row r="7" spans="1:18" ht="27" customHeight="1">
      <c r="A7" s="2" t="s">
        <v>4</v>
      </c>
      <c r="B7" s="19">
        <v>-15901.6</v>
      </c>
      <c r="C7" s="19">
        <v>-14467.2</v>
      </c>
      <c r="D7" s="19">
        <v>-38362.6</v>
      </c>
      <c r="E7" s="19">
        <v>-9486.4</v>
      </c>
      <c r="F7" s="19">
        <v>-11946</v>
      </c>
      <c r="G7" s="19">
        <v>-10489.6</v>
      </c>
      <c r="H7" s="19">
        <v>-11308</v>
      </c>
      <c r="I7" s="19">
        <v>-15686</v>
      </c>
      <c r="J7" s="19">
        <v>-6890.27</v>
      </c>
      <c r="K7" s="8">
        <f>SUM(B7:J7)</f>
        <v>-134537.66999999998</v>
      </c>
      <c r="Q7"/>
      <c r="R7"/>
    </row>
    <row r="8" spans="1:11" ht="27" customHeight="1">
      <c r="A8" s="6" t="s">
        <v>5</v>
      </c>
      <c r="B8" s="7">
        <f>B6+B7</f>
        <v>174172.85</v>
      </c>
      <c r="C8" s="7">
        <f aca="true" t="shared" si="0" ref="C8:J8">C6+C7</f>
        <v>175317.93999999997</v>
      </c>
      <c r="D8" s="7">
        <f t="shared" si="0"/>
        <v>184641.94000000003</v>
      </c>
      <c r="E8" s="7">
        <f t="shared" si="0"/>
        <v>119416.45000000001</v>
      </c>
      <c r="F8" s="7">
        <f t="shared" si="0"/>
        <v>158158.85</v>
      </c>
      <c r="G8" s="7">
        <f t="shared" si="0"/>
        <v>180944.53</v>
      </c>
      <c r="H8" s="7">
        <f t="shared" si="0"/>
        <v>169624.97</v>
      </c>
      <c r="I8" s="7">
        <f t="shared" si="0"/>
        <v>213052.69000000003</v>
      </c>
      <c r="J8" s="7">
        <f t="shared" si="0"/>
        <v>53128.44000000002</v>
      </c>
      <c r="K8" s="7">
        <f>+K7+K6</f>
        <v>1428458.66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68507.03</v>
      </c>
      <c r="C13" s="10">
        <v>58083.170000000006</v>
      </c>
      <c r="D13" s="10">
        <v>205002.88999999998</v>
      </c>
      <c r="E13" s="10">
        <v>164624.51</v>
      </c>
      <c r="F13" s="10">
        <v>203007.08000000002</v>
      </c>
      <c r="G13" s="10">
        <v>81864.37</v>
      </c>
      <c r="H13" s="10">
        <v>57012.75000000001</v>
      </c>
      <c r="I13" s="10">
        <v>65580.34999999999</v>
      </c>
      <c r="J13" s="10">
        <v>70876.73000000001</v>
      </c>
      <c r="K13" s="10">
        <v>117741.41</v>
      </c>
      <c r="L13" s="10">
        <f>SUM(B13:K13)</f>
        <v>1092300.2899999998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-23981.800000000003</v>
      </c>
      <c r="C14" s="8">
        <v>-6481.2</v>
      </c>
      <c r="D14" s="8">
        <v>-18748.4</v>
      </c>
      <c r="E14" s="8">
        <v>-21584.149999999998</v>
      </c>
      <c r="F14" s="8">
        <v>-20834</v>
      </c>
      <c r="G14" s="8">
        <v>-6446</v>
      </c>
      <c r="H14" s="8">
        <v>-11371.16</v>
      </c>
      <c r="I14" s="8">
        <v>-4963.2</v>
      </c>
      <c r="J14" s="8">
        <v>-2222</v>
      </c>
      <c r="K14" s="8">
        <v>-10586.4</v>
      </c>
      <c r="L14" s="8">
        <f>SUM(B14:K14)</f>
        <v>-127218.31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44525.229999999996</v>
      </c>
      <c r="C15" s="7">
        <f aca="true" t="shared" si="1" ref="C15:K15">C13+C14</f>
        <v>51601.97000000001</v>
      </c>
      <c r="D15" s="7">
        <f t="shared" si="1"/>
        <v>186254.49</v>
      </c>
      <c r="E15" s="7">
        <f t="shared" si="1"/>
        <v>143040.36000000002</v>
      </c>
      <c r="F15" s="7">
        <f t="shared" si="1"/>
        <v>182173.08000000002</v>
      </c>
      <c r="G15" s="7">
        <f t="shared" si="1"/>
        <v>75418.37</v>
      </c>
      <c r="H15" s="7">
        <f t="shared" si="1"/>
        <v>45641.59000000001</v>
      </c>
      <c r="I15" s="7">
        <f t="shared" si="1"/>
        <v>60617.149999999994</v>
      </c>
      <c r="J15" s="7">
        <f t="shared" si="1"/>
        <v>68654.73000000001</v>
      </c>
      <c r="K15" s="7">
        <f t="shared" si="1"/>
        <v>107155.01000000001</v>
      </c>
      <c r="L15" s="7">
        <f>+L13+L14</f>
        <v>965081.9799999997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259994.07</v>
      </c>
      <c r="C20" s="10">
        <v>165996.3</v>
      </c>
      <c r="D20" s="10">
        <v>141846.28999999998</v>
      </c>
      <c r="E20" s="10">
        <v>42778.57</v>
      </c>
      <c r="F20" s="10">
        <v>145644.79</v>
      </c>
      <c r="G20" s="10">
        <v>202427.95</v>
      </c>
      <c r="H20" s="10">
        <v>33372.32</v>
      </c>
      <c r="I20" s="10">
        <v>164599.46000000002</v>
      </c>
      <c r="J20" s="10">
        <v>164417.58000000002</v>
      </c>
      <c r="K20" s="10">
        <v>229770.59000000003</v>
      </c>
      <c r="L20" s="10">
        <v>191711.75</v>
      </c>
      <c r="M20" s="10">
        <v>105477.02</v>
      </c>
      <c r="N20" s="10">
        <v>46303.810000000005</v>
      </c>
      <c r="O20" s="10">
        <f>SUM(B20:N20)</f>
        <v>1894340.5000000002</v>
      </c>
    </row>
    <row r="21" spans="1:15" ht="27" customHeight="1">
      <c r="A21" s="2" t="s">
        <v>4</v>
      </c>
      <c r="B21" s="8">
        <v>-26413.2</v>
      </c>
      <c r="C21" s="8">
        <v>-18867.2</v>
      </c>
      <c r="D21" s="8">
        <v>-19115.25</v>
      </c>
      <c r="E21" s="8">
        <v>-2037.2</v>
      </c>
      <c r="F21" s="8">
        <v>-25382.650000000023</v>
      </c>
      <c r="G21" s="8">
        <v>-15206.4</v>
      </c>
      <c r="H21" s="8">
        <v>-2619.23</v>
      </c>
      <c r="I21" s="8">
        <v>-17212.8</v>
      </c>
      <c r="J21" s="8">
        <v>-15448.4</v>
      </c>
      <c r="K21" s="8">
        <v>-19034.4</v>
      </c>
      <c r="L21" s="8">
        <v>-12535.6</v>
      </c>
      <c r="M21" s="8">
        <v>-5544</v>
      </c>
      <c r="N21" s="8">
        <v>-2851.2</v>
      </c>
      <c r="O21" s="8">
        <f>SUM(B21:N21)</f>
        <v>-182267.53000000003</v>
      </c>
    </row>
    <row r="22" spans="1:15" ht="27" customHeight="1">
      <c r="A22" s="6" t="s">
        <v>5</v>
      </c>
      <c r="B22" s="7">
        <f>+B20+B21</f>
        <v>233580.87</v>
      </c>
      <c r="C22" s="7">
        <f>+C20+C21</f>
        <v>147129.09999999998</v>
      </c>
      <c r="D22" s="7">
        <f aca="true" t="shared" si="2" ref="D22:O22">+D20+D21</f>
        <v>122731.03999999998</v>
      </c>
      <c r="E22" s="7">
        <f t="shared" si="2"/>
        <v>40741.37</v>
      </c>
      <c r="F22" s="7">
        <f t="shared" si="2"/>
        <v>120262.13999999998</v>
      </c>
      <c r="G22" s="7">
        <f t="shared" si="2"/>
        <v>187221.55000000002</v>
      </c>
      <c r="H22" s="7">
        <f t="shared" si="2"/>
        <v>30753.09</v>
      </c>
      <c r="I22" s="7">
        <f t="shared" si="2"/>
        <v>147386.66000000003</v>
      </c>
      <c r="J22" s="7">
        <f t="shared" si="2"/>
        <v>148969.18000000002</v>
      </c>
      <c r="K22" s="7">
        <f t="shared" si="2"/>
        <v>210736.19000000003</v>
      </c>
      <c r="L22" s="7">
        <f t="shared" si="2"/>
        <v>179176.15</v>
      </c>
      <c r="M22" s="7">
        <f t="shared" si="2"/>
        <v>99933.02</v>
      </c>
      <c r="N22" s="7">
        <f t="shared" si="2"/>
        <v>43452.61000000001</v>
      </c>
      <c r="O22" s="7">
        <f t="shared" si="2"/>
        <v>1712072.9700000002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2021-01-08T19:28:40Z</dcterms:modified>
  <cp:category/>
  <cp:version/>
  <cp:contentType/>
  <cp:contentStatus/>
</cp:coreProperties>
</file>