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<sst xmlns="http://schemas.openxmlformats.org/spreadsheetml/2006/main" count="81" uniqueCount="63">
  <si>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</si>
  <si>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</si>
  <si>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</si>
  <si>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</si>
  <si>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</si>
  <si>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</si>
  <si>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</si>
  <si>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</si>
  <si>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</si>
  <si>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</si>
  <si>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</si>
  <si>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</si>
  <si>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</si>
  <si>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</si>
  <si>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</si>
  <si>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</si>
  <si>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</si>
  <si>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</si>
  <si>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</si>
  <si>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</si>
  <si>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</si>
  <si>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</si>
  <si>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</si>
  <si>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</si>
  <si>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</si>
  <si>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</si>
  <si>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</si>
  <si>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</si>
  <si>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</si>
  <si>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</si>
  <si>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</si>
  <si>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</si>
  <si>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</si>
  <si>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</si>
  <si>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</si>
  <si>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</si>
  <si>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</si>
  <si>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</si>
  <si>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</si>
  <si>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</si>
  <si>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</si>
  <si>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</si>
  <si>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</si>
  <si>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</si>
  <si>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</si>
  <si>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</si>
  <si>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</si>
  <si>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</si>
  <si>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</si>
  <si>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</si>
  <si>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</si>
  <si>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</si>
  <si>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</si>
  <si>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</si>
  <si>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</si>
  <si>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</si>
  <si>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</si>
  <si>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</si>
  <si>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</si>
  <si>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</si>
  <si>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</si>
  <si>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</si>
  <si>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19/02/21 - VENCIMENTO 26/02/21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</si>
</sst>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1217745.67</v>
      </c>
      <c r="C6" s="10">
        <v>1147079.62</v>
      </c>
      <c r="D6" s="10">
        <v>1358100</v>
      </c>
      <c r="E6" s="10">
        <v>816340.97</v>
      </c>
      <c r="F6" s="10">
        <v>864324.2500000001</v>
      </c>
      <c r="G6" s="10">
        <v>953283.26</v>
      </c>
      <c r="H6" s="10">
        <v>843769.76</v>
      </c>
      <c r="I6" s="10">
        <v>1168805.5499999998</v>
      </c>
      <c r="J6" s="10">
        <v>423291.32</v>
      </c>
      <c r="K6" s="10">
        <f>SUM(B6:J6)</f>
        <v>8792740.399999999</v>
      </c>
      <c r="Q6"/>
      <c r="R6"/>
    </row>
    <row r="7" spans="1:18" ht="27" customHeight="1">
      <c r="A7" s="2" t="s">
        <v>4</v>
      </c>
      <c r="B7" s="19">
        <v>44295.2</v>
      </c>
      <c r="C7" s="19">
        <v>-16821.769999999997</v>
      </c>
      <c r="D7" s="19">
        <v>77652.15000000001</v>
      </c>
      <c r="E7" s="19">
        <v>157350.09</v>
      </c>
      <c r="F7" s="19">
        <v>20287.230000000003</v>
      </c>
      <c r="G7" s="19">
        <v>-40910.4</v>
      </c>
      <c r="H7" s="19">
        <v>4384.869999999995</v>
      </c>
      <c r="I7" s="19">
        <v>-66403.82</v>
      </c>
      <c r="J7" s="19">
        <v>12143.29</v>
      </c>
      <c r="K7" s="8">
        <f>SUM(B7:J7)</f>
        <v>191976.84000000003</v>
      </c>
      <c r="Q7"/>
      <c r="R7"/>
    </row>
    <row r="8" spans="1:11" ht="27" customHeight="1">
      <c r="A8" s="6" t="s">
        <v>5</v>
      </c>
      <c r="B8" s="7">
        <f>B6+B7</f>
        <v>1262040.8699999999</v>
      </c>
      <c r="C8" s="7">
        <f aca="true" t="shared" si="0" ref="C8:J8">C6+C7</f>
        <v>1130257.85</v>
      </c>
      <c r="D8" s="7">
        <f t="shared" si="0"/>
        <v>1435752.15</v>
      </c>
      <c r="E8" s="7">
        <f t="shared" si="0"/>
        <v>973691.0599999999</v>
      </c>
      <c r="F8" s="7">
        <f t="shared" si="0"/>
        <v>884611.4800000001</v>
      </c>
      <c r="G8" s="7">
        <f t="shared" si="0"/>
        <v>912372.86</v>
      </c>
      <c r="H8" s="7">
        <f t="shared" si="0"/>
        <v>848154.63</v>
      </c>
      <c r="I8" s="7">
        <f t="shared" si="0"/>
        <v>1102401.7299999997</v>
      </c>
      <c r="J8" s="7">
        <f t="shared" si="0"/>
        <v>435434.61</v>
      </c>
      <c r="K8" s="7">
        <f>+K7+K6</f>
        <v>8984717.239999998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464230.69</v>
      </c>
      <c r="C13" s="10">
        <v>367891.99</v>
      </c>
      <c r="D13" s="10">
        <v>1217802.5699999998</v>
      </c>
      <c r="E13" s="10">
        <v>970614.47</v>
      </c>
      <c r="F13" s="10">
        <v>1053957.81</v>
      </c>
      <c r="G13" s="10">
        <v>585709.6399999999</v>
      </c>
      <c r="H13" s="10">
        <v>328591.86000000004</v>
      </c>
      <c r="I13" s="10">
        <v>443070.78</v>
      </c>
      <c r="J13" s="10">
        <v>493811.53</v>
      </c>
      <c r="K13" s="10">
        <v>622546.63</v>
      </c>
      <c r="L13" s="10">
        <f>SUM(B13:K13)</f>
        <v>6548227.970000001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4582.719999999994</v>
      </c>
      <c r="C14" s="8">
        <v>77858.66</v>
      </c>
      <c r="D14" s="8">
        <v>242344.06000000003</v>
      </c>
      <c r="E14" s="8">
        <v>148240.36</v>
      </c>
      <c r="F14" s="8">
        <v>39683.31</v>
      </c>
      <c r="G14" s="8">
        <v>53003.78</v>
      </c>
      <c r="H14" s="8">
        <v>-2285.9400000000023</v>
      </c>
      <c r="I14" s="8">
        <v>-18312.129999999997</v>
      </c>
      <c r="J14" s="8">
        <v>94703.19</v>
      </c>
      <c r="K14" s="8">
        <v>221327.44</v>
      </c>
      <c r="L14" s="8">
        <f>SUM(B14:K14)</f>
        <v>861145.45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468813.41</v>
      </c>
      <c r="C15" s="7">
        <f aca="true" t="shared" si="1" ref="C15:K15">C13+C14</f>
        <v>445750.65</v>
      </c>
      <c r="D15" s="7">
        <f t="shared" si="1"/>
        <v>1460146.63</v>
      </c>
      <c r="E15" s="7">
        <f t="shared" si="1"/>
        <v>1118854.83</v>
      </c>
      <c r="F15" s="7">
        <f t="shared" si="1"/>
        <v>1093641.12</v>
      </c>
      <c r="G15" s="7">
        <f t="shared" si="1"/>
        <v>638713.4199999999</v>
      </c>
      <c r="H15" s="7">
        <f t="shared" si="1"/>
        <v>326305.92000000004</v>
      </c>
      <c r="I15" s="7">
        <f t="shared" si="1"/>
        <v>424758.65</v>
      </c>
      <c r="J15" s="7">
        <f t="shared" si="1"/>
        <v>588514.72</v>
      </c>
      <c r="K15" s="7">
        <f t="shared" si="1"/>
        <v>843874.0700000001</v>
      </c>
      <c r="L15" s="7">
        <f>+L13+L14</f>
        <v>7409373.420000001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1031106.8700000001</v>
      </c>
      <c r="C20" s="10">
        <v>762354.27</v>
      </c>
      <c r="D20" s="10">
        <v>708137.2799999999</v>
      </c>
      <c r="E20" s="10">
        <v>205426.03</v>
      </c>
      <c r="F20" s="10">
        <v>720571.9400000001</v>
      </c>
      <c r="G20" s="10">
        <v>981308.5299999999</v>
      </c>
      <c r="H20" s="10">
        <v>218015.32000000004</v>
      </c>
      <c r="I20" s="10">
        <v>733394.7799999998</v>
      </c>
      <c r="J20" s="10">
        <v>665983.96</v>
      </c>
      <c r="K20" s="10">
        <v>865339.2999999999</v>
      </c>
      <c r="L20" s="10">
        <v>806867.66</v>
      </c>
      <c r="M20" s="10">
        <v>446969.4</v>
      </c>
      <c r="N20" s="10">
        <v>245137.58000000002</v>
      </c>
      <c r="O20" s="10">
        <f>SUM(B20:N20)</f>
        <v>8390612.92</v>
      </c>
    </row>
    <row r="21" spans="1:15" ht="27" customHeight="1">
      <c r="A21" s="2" t="s">
        <v>4</v>
      </c>
      <c r="B21" s="8">
        <v>-13761.25</v>
      </c>
      <c r="C21" s="8">
        <v>-23551.190000000002</v>
      </c>
      <c r="D21" s="8">
        <v>-42545.97</v>
      </c>
      <c r="E21" s="8">
        <v>950.5500000000011</v>
      </c>
      <c r="F21" s="8">
        <v>-17026.79</v>
      </c>
      <c r="G21" s="8">
        <v>-22769.449999999997</v>
      </c>
      <c r="H21" s="8">
        <v>-142790.9</v>
      </c>
      <c r="I21" s="8">
        <v>-40535.299999999996</v>
      </c>
      <c r="J21" s="8">
        <v>-36656.9</v>
      </c>
      <c r="K21" s="8">
        <v>-38458.159999999996</v>
      </c>
      <c r="L21" s="8">
        <v>-2535.720000000001</v>
      </c>
      <c r="M21" s="8">
        <v>-11216.89</v>
      </c>
      <c r="N21" s="8">
        <v>-5063.800000000001</v>
      </c>
      <c r="O21" s="8">
        <f>SUM(B21:N21)</f>
        <v>-395961.76999999996</v>
      </c>
    </row>
    <row r="22" spans="1:15" ht="27" customHeight="1">
      <c r="A22" s="6" t="s">
        <v>5</v>
      </c>
      <c r="B22" s="7">
        <f>+B20+B21</f>
        <v>1017345.6200000001</v>
      </c>
      <c r="C22" s="7">
        <f>+C20+C21</f>
        <v>738803.0800000001</v>
      </c>
      <c r="D22" s="7">
        <f aca="true" t="shared" si="2" ref="D22:O22">+D20+D21</f>
        <v>665591.3099999999</v>
      </c>
      <c r="E22" s="7">
        <f t="shared" si="2"/>
        <v>206376.58</v>
      </c>
      <c r="F22" s="7">
        <f t="shared" si="2"/>
        <v>703545.15</v>
      </c>
      <c r="G22" s="7">
        <f t="shared" si="2"/>
        <v>958539.08</v>
      </c>
      <c r="H22" s="7">
        <f t="shared" si="2"/>
        <v>75224.42000000004</v>
      </c>
      <c r="I22" s="7">
        <f t="shared" si="2"/>
        <v>692859.4799999997</v>
      </c>
      <c r="J22" s="7">
        <f t="shared" si="2"/>
        <v>629327.0599999999</v>
      </c>
      <c r="K22" s="7">
        <f t="shared" si="2"/>
        <v>826881.1399999999</v>
      </c>
      <c r="L22" s="7">
        <f t="shared" si="2"/>
        <v>804331.9400000001</v>
      </c>
      <c r="M22" s="7">
        <f t="shared" si="2"/>
        <v>435752.51</v>
      </c>
      <c r="N22" s="7">
        <f t="shared" si="2"/>
        <v>240073.78000000003</v>
      </c>
      <c r="O22" s="7">
        <f t="shared" si="2"/>
        <v>7994651.15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2021-02-25T20:31:00Z</dcterms:modified>
  <cp:category/>
  <cp:version/>
  <cp:contentType/>
  <cp:contentStatus/>
</cp:coreProperties>
</file>