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<sst xmlns="http://schemas.openxmlformats.org/spreadsheetml/2006/main" count="81" uniqueCount="63">
  <si>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</si>
  <si>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</si>
  <si>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</si>
  <si>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</si>
  <si>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</si>
  <si>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</si>
  <si>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</si>
  <si>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</si>
  <si>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</si>
  <si>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</si>
  <si>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</si>
  <si>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</si>
  <si>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</si>
  <si>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</si>
  <si>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</si>
  <si>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</si>
  <si>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</si>
  <si>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</si>
  <si>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</si>
  <si>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</si>
  <si>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</si>
  <si>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</si>
  <si>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</si>
  <si>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</si>
  <si>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</si>
  <si>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</si>
  <si>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</si>
  <si>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</si>
  <si>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</si>
  <si>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</si>
  <si>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</si>
  <si>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</si>
  <si>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</si>
  <si>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</si>
  <si>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</si>
  <si>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</si>
  <si>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</si>
  <si>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</si>
  <si>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</si>
  <si>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</si>
  <si>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</si>
  <si>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</si>
  <si>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</si>
  <si>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</si>
  <si>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</si>
  <si>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</si>
  <si>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</si>
  <si>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</si>
  <si>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</si>
  <si>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</si>
  <si>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</si>
  <si>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</si>
  <si>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</si>
  <si>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</si>
  <si>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</si>
  <si>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</si>
  <si>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</si>
  <si>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</si>
  <si>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</si>
  <si>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</si>
  <si>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</si>
  <si>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</si>
  <si>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14/02/21 - VENCIMENTO 23/02/21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</si>
</sst>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337571.62</v>
      </c>
      <c r="C6" s="10">
        <v>309883.35000000003</v>
      </c>
      <c r="D6" s="10">
        <v>395081.46</v>
      </c>
      <c r="E6" s="10">
        <v>217535.05</v>
      </c>
      <c r="F6" s="10">
        <v>285034.77999999997</v>
      </c>
      <c r="G6" s="10">
        <v>307460.67</v>
      </c>
      <c r="H6" s="10">
        <v>285215.12999999995</v>
      </c>
      <c r="I6" s="10">
        <v>376861.23</v>
      </c>
      <c r="J6" s="10">
        <v>87273.95999999999</v>
      </c>
      <c r="K6" s="10">
        <f>SUM(B6:J6)</f>
        <v>2601917.25</v>
      </c>
      <c r="Q6"/>
      <c r="R6"/>
    </row>
    <row r="7" spans="1:18" ht="27" customHeight="1">
      <c r="A7" s="2" t="s">
        <v>4</v>
      </c>
      <c r="B7" s="19">
        <v>-27429.6</v>
      </c>
      <c r="C7" s="19">
        <v>-27346</v>
      </c>
      <c r="D7" s="19">
        <v>-53601.59</v>
      </c>
      <c r="E7" s="19">
        <v>-17815.6</v>
      </c>
      <c r="F7" s="19">
        <v>-22682</v>
      </c>
      <c r="G7" s="19">
        <v>-16504.4</v>
      </c>
      <c r="H7" s="19">
        <v>-16394.4</v>
      </c>
      <c r="I7" s="19">
        <v>-30175.2</v>
      </c>
      <c r="J7" s="19">
        <v>-9382.39</v>
      </c>
      <c r="K7" s="8">
        <f>SUM(B7:J7)</f>
        <v>-221331.18</v>
      </c>
      <c r="Q7"/>
      <c r="R7"/>
    </row>
    <row r="8" spans="1:11" ht="27" customHeight="1">
      <c r="A8" s="6" t="s">
        <v>5</v>
      </c>
      <c r="B8" s="7">
        <f>B6+B7</f>
        <v>310142.02</v>
      </c>
      <c r="C8" s="7">
        <f aca="true" t="shared" si="0" ref="C8:J8">C6+C7</f>
        <v>282537.35000000003</v>
      </c>
      <c r="D8" s="7">
        <f t="shared" si="0"/>
        <v>341479.87</v>
      </c>
      <c r="E8" s="7">
        <f t="shared" si="0"/>
        <v>199719.44999999998</v>
      </c>
      <c r="F8" s="7">
        <f t="shared" si="0"/>
        <v>262352.77999999997</v>
      </c>
      <c r="G8" s="7">
        <f t="shared" si="0"/>
        <v>290956.26999999996</v>
      </c>
      <c r="H8" s="7">
        <f t="shared" si="0"/>
        <v>268820.7299999999</v>
      </c>
      <c r="I8" s="7">
        <f t="shared" si="0"/>
        <v>346686.02999999997</v>
      </c>
      <c r="J8" s="7">
        <f t="shared" si="0"/>
        <v>77891.56999999999</v>
      </c>
      <c r="K8" s="7">
        <f>+K7+K6</f>
        <v>2380586.07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120381.20000000003</v>
      </c>
      <c r="C13" s="10">
        <v>102149.83</v>
      </c>
      <c r="D13" s="10">
        <v>350852.92000000004</v>
      </c>
      <c r="E13" s="10">
        <v>329975.35</v>
      </c>
      <c r="F13" s="10">
        <v>349854.92</v>
      </c>
      <c r="G13" s="10">
        <v>149206.2</v>
      </c>
      <c r="H13" s="10">
        <v>94969.7</v>
      </c>
      <c r="I13" s="10">
        <v>134978.81999999998</v>
      </c>
      <c r="J13" s="10">
        <v>108517.79</v>
      </c>
      <c r="K13" s="10">
        <v>196672.25</v>
      </c>
      <c r="L13" s="10">
        <f>SUM(B13:K13)</f>
        <v>1937558.98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-120381.20000000003</v>
      </c>
      <c r="C14" s="8">
        <v>-9565.600000000006</v>
      </c>
      <c r="D14" s="8">
        <v>-27328.400000000023</v>
      </c>
      <c r="E14" s="8">
        <v>-33723.98999999999</v>
      </c>
      <c r="F14" s="8">
        <v>-29097.20000000001</v>
      </c>
      <c r="G14" s="8">
        <v>-11910.799999999988</v>
      </c>
      <c r="H14" s="8">
        <v>-14855.350000000006</v>
      </c>
      <c r="I14" s="8">
        <v>-9724</v>
      </c>
      <c r="J14" s="8">
        <v>-4664</v>
      </c>
      <c r="K14" s="8">
        <v>-17190.79999999999</v>
      </c>
      <c r="L14" s="8">
        <f>SUM(B14:K14)</f>
        <v>-278441.3400000001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0</v>
      </c>
      <c r="C15" s="7">
        <f aca="true" t="shared" si="1" ref="C15:K15">C13+C14</f>
        <v>92584.23</v>
      </c>
      <c r="D15" s="7">
        <f t="shared" si="1"/>
        <v>323524.52</v>
      </c>
      <c r="E15" s="7">
        <f t="shared" si="1"/>
        <v>296251.36</v>
      </c>
      <c r="F15" s="7">
        <f t="shared" si="1"/>
        <v>320757.72</v>
      </c>
      <c r="G15" s="7">
        <f t="shared" si="1"/>
        <v>137295.40000000002</v>
      </c>
      <c r="H15" s="7">
        <f t="shared" si="1"/>
        <v>80114.34999999999</v>
      </c>
      <c r="I15" s="7">
        <f t="shared" si="1"/>
        <v>125254.81999999998</v>
      </c>
      <c r="J15" s="7">
        <f t="shared" si="1"/>
        <v>103853.79</v>
      </c>
      <c r="K15" s="7">
        <f t="shared" si="1"/>
        <v>179481.45</v>
      </c>
      <c r="L15" s="7">
        <f>+L13+L14</f>
        <v>1659117.64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410441.10000000003</v>
      </c>
      <c r="C20" s="10">
        <v>279528.91</v>
      </c>
      <c r="D20" s="10">
        <v>279593.69999999995</v>
      </c>
      <c r="E20" s="10">
        <v>71928.53</v>
      </c>
      <c r="F20" s="10">
        <v>281888.95</v>
      </c>
      <c r="G20" s="10">
        <v>338569.69</v>
      </c>
      <c r="H20" s="10">
        <v>47582.47000000001</v>
      </c>
      <c r="I20" s="10">
        <v>265541.8</v>
      </c>
      <c r="J20" s="10">
        <v>253933.32</v>
      </c>
      <c r="K20" s="10">
        <v>357317.67000000004</v>
      </c>
      <c r="L20" s="10">
        <v>338958.47</v>
      </c>
      <c r="M20" s="10">
        <v>171406.98</v>
      </c>
      <c r="N20" s="10">
        <v>76416.32</v>
      </c>
      <c r="O20" s="10">
        <f>SUM(B20:N20)</f>
        <v>3173107.909999999</v>
      </c>
    </row>
    <row r="21" spans="1:15" ht="27" customHeight="1">
      <c r="A21" s="2" t="s">
        <v>4</v>
      </c>
      <c r="B21" s="8">
        <v>-33862.4</v>
      </c>
      <c r="C21" s="8">
        <v>-30052</v>
      </c>
      <c r="D21" s="8">
        <v>-26610.789999999997</v>
      </c>
      <c r="E21" s="8">
        <v>-3757.6</v>
      </c>
      <c r="F21" s="8">
        <v>-19496.4</v>
      </c>
      <c r="G21" s="8">
        <v>-25982</v>
      </c>
      <c r="H21" s="8">
        <v>-3882.33</v>
      </c>
      <c r="I21" s="8">
        <v>-28767.2</v>
      </c>
      <c r="J21" s="8">
        <v>-22602.8</v>
      </c>
      <c r="K21" s="8">
        <v>-26004</v>
      </c>
      <c r="L21" s="8">
        <v>-18928.8</v>
      </c>
      <c r="M21" s="8">
        <v>-8676.8</v>
      </c>
      <c r="N21" s="8">
        <v>-5464.8</v>
      </c>
      <c r="O21" s="8">
        <f>SUM(B21:N21)</f>
        <v>-254087.91999999995</v>
      </c>
    </row>
    <row r="22" spans="1:15" ht="27" customHeight="1">
      <c r="A22" s="6" t="s">
        <v>5</v>
      </c>
      <c r="B22" s="7">
        <f>+B20+B21</f>
        <v>376578.7</v>
      </c>
      <c r="C22" s="7">
        <f>+C20+C21</f>
        <v>249476.90999999997</v>
      </c>
      <c r="D22" s="7">
        <f aca="true" t="shared" si="2" ref="D22:O22">+D20+D21</f>
        <v>252982.90999999995</v>
      </c>
      <c r="E22" s="7">
        <f t="shared" si="2"/>
        <v>68170.93</v>
      </c>
      <c r="F22" s="7">
        <f t="shared" si="2"/>
        <v>262392.55</v>
      </c>
      <c r="G22" s="7">
        <f t="shared" si="2"/>
        <v>312587.69</v>
      </c>
      <c r="H22" s="7">
        <f t="shared" si="2"/>
        <v>43700.14000000001</v>
      </c>
      <c r="I22" s="7">
        <f t="shared" si="2"/>
        <v>236774.59999999998</v>
      </c>
      <c r="J22" s="7">
        <f t="shared" si="2"/>
        <v>231330.52000000002</v>
      </c>
      <c r="K22" s="7">
        <f t="shared" si="2"/>
        <v>331313.67000000004</v>
      </c>
      <c r="L22" s="7">
        <f t="shared" si="2"/>
        <v>320029.67</v>
      </c>
      <c r="M22" s="7">
        <f t="shared" si="2"/>
        <v>162730.18000000002</v>
      </c>
      <c r="N22" s="7">
        <f t="shared" si="2"/>
        <v>70951.52</v>
      </c>
      <c r="O22" s="7">
        <f t="shared" si="2"/>
        <v>2919019.9899999993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2021-02-23T14:58:23Z</dcterms:modified>
  <cp:category/>
  <cp:version/>
  <cp:contentType/>
  <cp:contentStatus/>
</cp:coreProperties>
</file>