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<sst xmlns="http://schemas.openxmlformats.org/spreadsheetml/2006/main" count="81" uniqueCount="63">
  <si>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</si>
  <si>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</si>
  <si>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</si>
  <si>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</si>
  <si>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</si>
  <si>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</si>
  <si>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</si>
  <si>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</si>
  <si>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</si>
  <si>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</si>
  <si>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</si>
  <si>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</si>
  <si>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</si>
  <si>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</si>
  <si>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</si>
  <si>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</si>
  <si>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</si>
  <si>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</si>
  <si>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</si>
  <si>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</si>
  <si>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</si>
  <si>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</si>
  <si>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</si>
  <si>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</si>
  <si>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</si>
  <si>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</si>
  <si>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</si>
  <si>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</si>
  <si>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</si>
  <si>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</si>
  <si>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</si>
  <si>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</si>
  <si>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</si>
  <si>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</si>
  <si>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</si>
  <si>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</si>
  <si>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</si>
  <si>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</si>
  <si>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</si>
  <si>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</si>
  <si>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</si>
  <si>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</si>
  <si>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</si>
  <si>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</si>
  <si>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</si>
  <si>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</si>
  <si>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</si>
  <si>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</si>
  <si>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</si>
  <si>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</si>
  <si>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</si>
  <si>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</si>
  <si>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</si>
  <si>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</si>
  <si>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</si>
  <si>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</si>
  <si>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</si>
  <si>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</si>
  <si>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</si>
  <si>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</si>
  <si>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</si>
  <si>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</si>
  <si>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13/02/21 - VENCIMENTO 23/02/21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</si>
</sst>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635760.4199999999</v>
      </c>
      <c r="C6" s="10">
        <v>602678.27</v>
      </c>
      <c r="D6" s="10">
        <v>772449.11</v>
      </c>
      <c r="E6" s="10">
        <v>415213.26</v>
      </c>
      <c r="F6" s="10">
        <v>486865.12</v>
      </c>
      <c r="G6" s="10">
        <v>565073.82</v>
      </c>
      <c r="H6" s="10">
        <v>515556.51</v>
      </c>
      <c r="I6" s="10">
        <v>644744.7999999999</v>
      </c>
      <c r="J6" s="10">
        <v>165056.9</v>
      </c>
      <c r="K6" s="10">
        <f>SUM(B6:J6)</f>
        <v>4803398.21</v>
      </c>
      <c r="Q6"/>
      <c r="R6"/>
    </row>
    <row r="7" spans="1:18" ht="27" customHeight="1">
      <c r="A7" s="2" t="s">
        <v>4</v>
      </c>
      <c r="B7" s="19">
        <v>-46785.2</v>
      </c>
      <c r="C7" s="19">
        <v>-48958.8</v>
      </c>
      <c r="D7" s="19">
        <v>-76930.39</v>
      </c>
      <c r="E7" s="19">
        <v>-28802.4</v>
      </c>
      <c r="F7" s="19">
        <v>-34249.6</v>
      </c>
      <c r="G7" s="19">
        <v>-27086.4</v>
      </c>
      <c r="H7" s="19">
        <v>-24244</v>
      </c>
      <c r="I7" s="19">
        <v>-47322</v>
      </c>
      <c r="J7" s="19">
        <v>-11300.79</v>
      </c>
      <c r="K7" s="8">
        <f>SUM(B7:J7)</f>
        <v>-345679.58</v>
      </c>
      <c r="Q7"/>
      <c r="R7"/>
    </row>
    <row r="8" spans="1:11" ht="27" customHeight="1">
      <c r="A8" s="6" t="s">
        <v>5</v>
      </c>
      <c r="B8" s="7">
        <f>B6+B7</f>
        <v>588975.22</v>
      </c>
      <c r="C8" s="7">
        <f aca="true" t="shared" si="0" ref="C8:J8">C6+C7</f>
        <v>553719.47</v>
      </c>
      <c r="D8" s="7">
        <f t="shared" si="0"/>
        <v>695518.72</v>
      </c>
      <c r="E8" s="7">
        <f t="shared" si="0"/>
        <v>386410.86</v>
      </c>
      <c r="F8" s="7">
        <f t="shared" si="0"/>
        <v>452615.52</v>
      </c>
      <c r="G8" s="7">
        <f t="shared" si="0"/>
        <v>537987.4199999999</v>
      </c>
      <c r="H8" s="7">
        <f t="shared" si="0"/>
        <v>491312.51</v>
      </c>
      <c r="I8" s="7">
        <f t="shared" si="0"/>
        <v>597422.7999999999</v>
      </c>
      <c r="J8" s="7">
        <f t="shared" si="0"/>
        <v>153756.11</v>
      </c>
      <c r="K8" s="7">
        <f>+K7+K6</f>
        <v>4457718.63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242436.20000000004</v>
      </c>
      <c r="C13" s="10">
        <v>191100.1</v>
      </c>
      <c r="D13" s="10">
        <v>656065.34</v>
      </c>
      <c r="E13" s="10">
        <v>575707.0900000001</v>
      </c>
      <c r="F13" s="10">
        <v>592056.86</v>
      </c>
      <c r="G13" s="10">
        <v>276401.19</v>
      </c>
      <c r="H13" s="10">
        <v>147100.07</v>
      </c>
      <c r="I13" s="10">
        <v>226445.71</v>
      </c>
      <c r="J13" s="10">
        <v>201617.24</v>
      </c>
      <c r="K13" s="10">
        <v>341149.65</v>
      </c>
      <c r="L13" s="10">
        <f>SUM(B13:K13)</f>
        <v>3450079.4499999997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-242436.20000000004</v>
      </c>
      <c r="C14" s="8">
        <v>-16768.399999999994</v>
      </c>
      <c r="D14" s="8">
        <v>-48950</v>
      </c>
      <c r="E14" s="8">
        <v>-51394.390000000014</v>
      </c>
      <c r="F14" s="8">
        <v>-39776</v>
      </c>
      <c r="G14" s="8">
        <v>-21414.79999999999</v>
      </c>
      <c r="H14" s="8">
        <v>-17482.149999999994</v>
      </c>
      <c r="I14" s="8">
        <v>-14216.399999999994</v>
      </c>
      <c r="J14" s="8">
        <v>-9341.200000000012</v>
      </c>
      <c r="K14" s="8">
        <v>-29563.599999999977</v>
      </c>
      <c r="L14" s="8">
        <f>SUM(B14:K14)</f>
        <v>-491343.1400000001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0</v>
      </c>
      <c r="C15" s="7">
        <f aca="true" t="shared" si="1" ref="C15:K15">+C13+C14</f>
        <v>174331.7</v>
      </c>
      <c r="D15" s="7">
        <f t="shared" si="1"/>
        <v>607115.34</v>
      </c>
      <c r="E15" s="7">
        <f t="shared" si="1"/>
        <v>524312.7000000001</v>
      </c>
      <c r="F15" s="7">
        <f t="shared" si="1"/>
        <v>552280.86</v>
      </c>
      <c r="G15" s="7">
        <f t="shared" si="1"/>
        <v>254986.39</v>
      </c>
      <c r="H15" s="7">
        <f t="shared" si="1"/>
        <v>129617.92000000001</v>
      </c>
      <c r="I15" s="7">
        <f t="shared" si="1"/>
        <v>212229.31</v>
      </c>
      <c r="J15" s="7">
        <f t="shared" si="1"/>
        <v>192276.03999999998</v>
      </c>
      <c r="K15" s="7">
        <f t="shared" si="1"/>
        <v>311586.05000000005</v>
      </c>
      <c r="L15" s="7">
        <f>+L13+L14</f>
        <v>2958736.3099999996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682158.3700000001</v>
      </c>
      <c r="C20" s="10">
        <v>459222.24000000005</v>
      </c>
      <c r="D20" s="10">
        <v>472978.94999999995</v>
      </c>
      <c r="E20" s="10">
        <v>129373.41999999998</v>
      </c>
      <c r="F20" s="10">
        <v>450970.63</v>
      </c>
      <c r="G20" s="10">
        <v>586413.44</v>
      </c>
      <c r="H20" s="10">
        <v>103489.05</v>
      </c>
      <c r="I20" s="10">
        <v>467223.9</v>
      </c>
      <c r="J20" s="10">
        <v>419520.41000000003</v>
      </c>
      <c r="K20" s="10">
        <v>574002.7399999999</v>
      </c>
      <c r="L20" s="10">
        <v>544731.97</v>
      </c>
      <c r="M20" s="10">
        <v>281942.29000000004</v>
      </c>
      <c r="N20" s="10">
        <v>139470.27</v>
      </c>
      <c r="O20" s="10">
        <f>SUM(B20:N20)</f>
        <v>5311497.679999999</v>
      </c>
    </row>
    <row r="21" spans="1:15" ht="27" customHeight="1">
      <c r="A21" s="2" t="s">
        <v>4</v>
      </c>
      <c r="B21" s="8">
        <v>-50494.4</v>
      </c>
      <c r="C21" s="8">
        <v>-45592.8</v>
      </c>
      <c r="D21" s="8">
        <v>-42973.32</v>
      </c>
      <c r="E21" s="8">
        <v>-7198.4</v>
      </c>
      <c r="F21" s="8">
        <v>-25792.8</v>
      </c>
      <c r="G21" s="8">
        <v>-41236.8</v>
      </c>
      <c r="H21" s="8">
        <v>-15975.990000000002</v>
      </c>
      <c r="I21" s="8">
        <v>-47168</v>
      </c>
      <c r="J21" s="8">
        <v>-34830.4</v>
      </c>
      <c r="K21" s="8">
        <v>-36141.6</v>
      </c>
      <c r="L21" s="8">
        <v>-27698</v>
      </c>
      <c r="M21" s="8">
        <v>-12874.4</v>
      </c>
      <c r="N21" s="8">
        <v>-10366.4</v>
      </c>
      <c r="O21" s="8">
        <f>SUM(B21:N21)</f>
        <v>-398343.31000000006</v>
      </c>
    </row>
    <row r="22" spans="1:15" ht="27" customHeight="1">
      <c r="A22" s="6" t="s">
        <v>5</v>
      </c>
      <c r="B22" s="7">
        <f>+B20+B21</f>
        <v>631663.9700000001</v>
      </c>
      <c r="C22" s="7">
        <f>+C20+C21</f>
        <v>413629.44000000006</v>
      </c>
      <c r="D22" s="7">
        <f aca="true" t="shared" si="2" ref="D22:O22">+D20+D21</f>
        <v>430005.62999999995</v>
      </c>
      <c r="E22" s="7">
        <f t="shared" si="2"/>
        <v>122175.01999999999</v>
      </c>
      <c r="F22" s="7">
        <f t="shared" si="2"/>
        <v>425177.83</v>
      </c>
      <c r="G22" s="7">
        <f t="shared" si="2"/>
        <v>545176.6399999999</v>
      </c>
      <c r="H22" s="7">
        <f t="shared" si="2"/>
        <v>87513.06</v>
      </c>
      <c r="I22" s="7">
        <f t="shared" si="2"/>
        <v>420055.9</v>
      </c>
      <c r="J22" s="7">
        <f t="shared" si="2"/>
        <v>384690.01</v>
      </c>
      <c r="K22" s="7">
        <f t="shared" si="2"/>
        <v>537861.1399999999</v>
      </c>
      <c r="L22" s="7">
        <f t="shared" si="2"/>
        <v>517033.97</v>
      </c>
      <c r="M22" s="7">
        <f t="shared" si="2"/>
        <v>269067.89</v>
      </c>
      <c r="N22" s="7">
        <f t="shared" si="2"/>
        <v>129103.87</v>
      </c>
      <c r="O22" s="7">
        <f t="shared" si="2"/>
        <v>4913154.369999999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2021-02-23T14:56:38Z</dcterms:modified>
  <cp:category/>
  <cp:version/>
  <cp:contentType/>
  <cp:contentStatus/>
</cp:coreProperties>
</file>