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<sst xmlns="http://schemas.openxmlformats.org/spreadsheetml/2006/main" count="81" uniqueCount="63">
  <si>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</si>
  <si>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</si>
  <si>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</si>
  <si>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</si>
  <si>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</si>
  <si>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</si>
  <si>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</si>
  <si>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</si>
  <si>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</si>
  <si>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</si>
  <si>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</si>
  <si>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</si>
  <si>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</si>
  <si>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</si>
  <si>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</si>
  <si>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</si>
  <si>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</si>
  <si>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</si>
  <si>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</si>
  <si>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</si>
  <si>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</si>
  <si>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</si>
  <si>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</si>
  <si>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</si>
  <si>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</si>
  <si>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</si>
  <si>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</si>
  <si>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</si>
  <si>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</si>
  <si>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</si>
  <si>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</si>
  <si>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</si>
  <si>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</si>
  <si>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</si>
  <si>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</si>
  <si>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</si>
  <si>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</si>
  <si>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</si>
  <si>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</si>
  <si>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</si>
  <si>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</si>
  <si>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</si>
  <si>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</si>
  <si>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</si>
  <si>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</si>
  <si>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</si>
  <si>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</si>
  <si>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</si>
  <si>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</si>
  <si>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</si>
  <si>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</si>
  <si>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</si>
  <si>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</si>
  <si>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</si>
  <si>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</si>
  <si>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</si>
  <si>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</si>
  <si>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</si>
  <si>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</si>
  <si>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</si>
  <si>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</si>
  <si>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</si>
  <si>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12/02/21 - VENCIMENTO 23/02/21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</si>
</sst>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C15" sqref="C15:K1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1244888.5299999998</v>
      </c>
      <c r="C6" s="10">
        <v>1158527.8699999999</v>
      </c>
      <c r="D6" s="10">
        <v>1371052.3499999999</v>
      </c>
      <c r="E6" s="10">
        <v>823255.21</v>
      </c>
      <c r="F6" s="10">
        <v>875858.57</v>
      </c>
      <c r="G6" s="10">
        <v>955011.2599999999</v>
      </c>
      <c r="H6" s="10">
        <v>849261.98</v>
      </c>
      <c r="I6" s="10">
        <v>1178541.4</v>
      </c>
      <c r="J6" s="10">
        <v>428444.39</v>
      </c>
      <c r="K6" s="10">
        <f>SUM(B6:J6)</f>
        <v>8884841.56</v>
      </c>
      <c r="Q6"/>
      <c r="R6"/>
    </row>
    <row r="7" spans="1:18" ht="27" customHeight="1">
      <c r="A7" s="2" t="s">
        <v>4</v>
      </c>
      <c r="B7" s="19">
        <v>-220167.26</v>
      </c>
      <c r="C7" s="19">
        <v>-80687.43000000001</v>
      </c>
      <c r="D7" s="19">
        <v>-148118.24</v>
      </c>
      <c r="E7" s="19">
        <v>-198493.54</v>
      </c>
      <c r="F7" s="19">
        <v>-55365.2</v>
      </c>
      <c r="G7" s="19">
        <v>-221119.45</v>
      </c>
      <c r="H7" s="19">
        <v>-66814.18</v>
      </c>
      <c r="I7" s="19">
        <v>-129441.96000000002</v>
      </c>
      <c r="J7" s="19">
        <v>-35706.87</v>
      </c>
      <c r="K7" s="8">
        <f>SUM(B7:J7)</f>
        <v>-1155914.13</v>
      </c>
      <c r="Q7"/>
      <c r="R7"/>
    </row>
    <row r="8" spans="1:11" ht="27" customHeight="1">
      <c r="A8" s="6" t="s">
        <v>5</v>
      </c>
      <c r="B8" s="7">
        <f>B6+B7</f>
        <v>1024721.2699999998</v>
      </c>
      <c r="C8" s="7">
        <f aca="true" t="shared" si="0" ref="C8:J8">C6+C7</f>
        <v>1077840.44</v>
      </c>
      <c r="D8" s="7">
        <f t="shared" si="0"/>
        <v>1222934.1099999999</v>
      </c>
      <c r="E8" s="7">
        <f t="shared" si="0"/>
        <v>624761.6699999999</v>
      </c>
      <c r="F8" s="7">
        <f t="shared" si="0"/>
        <v>820493.37</v>
      </c>
      <c r="G8" s="7">
        <f t="shared" si="0"/>
        <v>733891.8099999998</v>
      </c>
      <c r="H8" s="7">
        <f t="shared" si="0"/>
        <v>782447.8</v>
      </c>
      <c r="I8" s="7">
        <f t="shared" si="0"/>
        <v>1049099.44</v>
      </c>
      <c r="J8" s="7">
        <f t="shared" si="0"/>
        <v>392737.52</v>
      </c>
      <c r="K8" s="7">
        <f>+K7+K6</f>
        <v>7728927.430000001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468068.70999999996</v>
      </c>
      <c r="C13" s="10">
        <v>370330.69</v>
      </c>
      <c r="D13" s="10">
        <v>1234869.44</v>
      </c>
      <c r="E13" s="10">
        <v>989873.34</v>
      </c>
      <c r="F13" s="10">
        <v>1062704.39</v>
      </c>
      <c r="G13" s="10">
        <v>587798.98</v>
      </c>
      <c r="H13" s="10">
        <v>326603.86</v>
      </c>
      <c r="I13" s="10">
        <v>445753.3</v>
      </c>
      <c r="J13" s="10">
        <v>497282.5</v>
      </c>
      <c r="K13" s="10">
        <v>623971.2000000001</v>
      </c>
      <c r="L13" s="10">
        <f>SUM(B13:K13)</f>
        <v>6607256.409999999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-468068.70999999996</v>
      </c>
      <c r="C14" s="8">
        <v>-28569.20000000001</v>
      </c>
      <c r="D14" s="8">
        <v>-79068</v>
      </c>
      <c r="E14" s="8">
        <v>-69253.98999999999</v>
      </c>
      <c r="F14" s="8">
        <v>-60029.19999999995</v>
      </c>
      <c r="G14" s="8">
        <v>-38407.59999999998</v>
      </c>
      <c r="H14" s="8">
        <v>-26110.54999999999</v>
      </c>
      <c r="I14" s="8">
        <v>-47330.34999999998</v>
      </c>
      <c r="J14" s="8">
        <v>-21832.79999999999</v>
      </c>
      <c r="K14" s="8">
        <v>-48725.59999999998</v>
      </c>
      <c r="L14" s="8">
        <f>SUM(B14:K14)</f>
        <v>-887395.9999999997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341761.49</v>
      </c>
      <c r="D15" s="7">
        <f t="shared" si="1"/>
        <v>1155801.44</v>
      </c>
      <c r="E15" s="7">
        <f t="shared" si="1"/>
        <v>920619.35</v>
      </c>
      <c r="F15" s="7">
        <f t="shared" si="1"/>
        <v>1002675.19</v>
      </c>
      <c r="G15" s="7">
        <f t="shared" si="1"/>
        <v>549391.38</v>
      </c>
      <c r="H15" s="7">
        <f t="shared" si="1"/>
        <v>300493.31</v>
      </c>
      <c r="I15" s="7">
        <f t="shared" si="1"/>
        <v>398422.95</v>
      </c>
      <c r="J15" s="7">
        <f t="shared" si="1"/>
        <v>475449.7</v>
      </c>
      <c r="K15" s="7">
        <f t="shared" si="1"/>
        <v>575245.6000000001</v>
      </c>
      <c r="L15" s="7">
        <f>+L13+L14</f>
        <v>5719860.409999999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1039523.8200000002</v>
      </c>
      <c r="C20" s="10">
        <v>760694.46</v>
      </c>
      <c r="D20" s="10">
        <v>707832.3099999999</v>
      </c>
      <c r="E20" s="10">
        <v>200182.44</v>
      </c>
      <c r="F20" s="10">
        <v>720438.65</v>
      </c>
      <c r="G20" s="10">
        <v>982386.1399999999</v>
      </c>
      <c r="H20" s="10">
        <v>209257.42</v>
      </c>
      <c r="I20" s="10">
        <v>756333.46</v>
      </c>
      <c r="J20" s="10">
        <v>679039.2000000001</v>
      </c>
      <c r="K20" s="10">
        <v>861770.55</v>
      </c>
      <c r="L20" s="10">
        <v>804889.13</v>
      </c>
      <c r="M20" s="10">
        <v>447871.95000000007</v>
      </c>
      <c r="N20" s="10">
        <v>247010.00000000003</v>
      </c>
      <c r="O20" s="10">
        <f>SUM(B20:N20)</f>
        <v>8417229.530000001</v>
      </c>
    </row>
    <row r="21" spans="1:15" ht="27" customHeight="1">
      <c r="A21" s="2" t="s">
        <v>4</v>
      </c>
      <c r="B21" s="8">
        <v>-64992.4</v>
      </c>
      <c r="C21" s="8">
        <v>-62304</v>
      </c>
      <c r="D21" s="8">
        <v>-54465.579999999994</v>
      </c>
      <c r="E21" s="8">
        <v>-9530.4</v>
      </c>
      <c r="F21" s="8">
        <v>-35274.8</v>
      </c>
      <c r="G21" s="8">
        <v>-58075.6</v>
      </c>
      <c r="H21" s="8">
        <v>-202461.79</v>
      </c>
      <c r="I21" s="8">
        <v>-64847.2</v>
      </c>
      <c r="J21" s="8">
        <v>-47053.6</v>
      </c>
      <c r="K21" s="8">
        <v>-43806.4</v>
      </c>
      <c r="L21" s="8">
        <v>-35512.4</v>
      </c>
      <c r="M21" s="8">
        <v>-21027.6</v>
      </c>
      <c r="N21" s="8">
        <v>-17692.4</v>
      </c>
      <c r="O21" s="8">
        <f>SUM(B21:N21)</f>
        <v>-717044.1699999999</v>
      </c>
    </row>
    <row r="22" spans="1:15" ht="27" customHeight="1">
      <c r="A22" s="6" t="s">
        <v>5</v>
      </c>
      <c r="B22" s="7">
        <f>+B20+B21</f>
        <v>974531.4200000002</v>
      </c>
      <c r="C22" s="7">
        <f>+C20+C21</f>
        <v>698390.46</v>
      </c>
      <c r="D22" s="7">
        <f aca="true" t="shared" si="2" ref="D22:O22">+D20+D21</f>
        <v>653366.73</v>
      </c>
      <c r="E22" s="7">
        <f t="shared" si="2"/>
        <v>190652.04</v>
      </c>
      <c r="F22" s="7">
        <f t="shared" si="2"/>
        <v>685163.85</v>
      </c>
      <c r="G22" s="7">
        <f t="shared" si="2"/>
        <v>924310.5399999999</v>
      </c>
      <c r="H22" s="7">
        <f t="shared" si="2"/>
        <v>6795.630000000005</v>
      </c>
      <c r="I22" s="7">
        <f t="shared" si="2"/>
        <v>691486.26</v>
      </c>
      <c r="J22" s="7">
        <f t="shared" si="2"/>
        <v>631985.6000000001</v>
      </c>
      <c r="K22" s="7">
        <f t="shared" si="2"/>
        <v>817964.15</v>
      </c>
      <c r="L22" s="7">
        <f t="shared" si="2"/>
        <v>769376.73</v>
      </c>
      <c r="M22" s="7">
        <f t="shared" si="2"/>
        <v>426844.3500000001</v>
      </c>
      <c r="N22" s="7">
        <f t="shared" si="2"/>
        <v>229317.60000000003</v>
      </c>
      <c r="O22" s="7">
        <f t="shared" si="2"/>
        <v>7700185.360000001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2021-02-23T14:55:04Z</dcterms:modified>
  <cp:category/>
  <cp:version/>
  <cp:contentType/>
  <cp:contentStatus/>
</cp:coreProperties>
</file>