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<sst xmlns="http://schemas.openxmlformats.org/spreadsheetml/2006/main" count="81" uniqueCount="63">
  <si>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</si>
  <si>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</si>
  <si>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</si>
  <si>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</si>
  <si>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</si>
  <si>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</si>
  <si>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</si>
  <si>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</si>
  <si>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</si>
  <si>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</si>
  <si>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</si>
  <si>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</si>
  <si>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</si>
  <si>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</si>
  <si>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</si>
  <si>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</si>
  <si>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</si>
  <si>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</si>
  <si>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</si>
  <si>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</si>
  <si>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</si>
  <si>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</si>
  <si>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</si>
  <si>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</si>
  <si>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</si>
  <si>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</si>
  <si>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</si>
  <si>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</si>
  <si>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</si>
  <si>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</si>
  <si>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</si>
  <si>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</si>
  <si>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</si>
  <si>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</si>
  <si>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</si>
  <si>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</si>
  <si>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</si>
  <si>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</si>
  <si>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</si>
  <si>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</si>
  <si>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</si>
  <si>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</si>
  <si>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</si>
  <si>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</si>
  <si>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</si>
  <si>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</si>
  <si>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</si>
  <si>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</si>
  <si>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</si>
  <si>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</si>
  <si>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</si>
  <si>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</si>
  <si>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</si>
  <si>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</si>
  <si>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</si>
  <si>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</si>
  <si>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</si>
  <si>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</si>
  <si>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</si>
  <si>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</si>
  <si>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</si>
  <si>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</si>
  <si>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07/02/21 - VENCIMENTO 12/02/21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</si>
</sst>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332414.04000000004</v>
      </c>
      <c r="C6" s="10">
        <v>306559.38</v>
      </c>
      <c r="D6" s="10">
        <v>392628.58</v>
      </c>
      <c r="E6" s="10">
        <v>210708.74</v>
      </c>
      <c r="F6" s="10">
        <v>284836.29</v>
      </c>
      <c r="G6" s="10">
        <v>289512.89999999997</v>
      </c>
      <c r="H6" s="10">
        <v>280238.9</v>
      </c>
      <c r="I6" s="10">
        <v>372921.35</v>
      </c>
      <c r="J6" s="10">
        <v>86428.11000000002</v>
      </c>
      <c r="K6" s="10">
        <f>SUM(B6:J6)</f>
        <v>2556248.29</v>
      </c>
      <c r="Q6"/>
      <c r="R6"/>
    </row>
    <row r="7" spans="1:18" ht="27" customHeight="1">
      <c r="A7" s="2" t="s">
        <v>4</v>
      </c>
      <c r="B7" s="19">
        <v>-29198.4</v>
      </c>
      <c r="C7" s="19">
        <v>-26967.6</v>
      </c>
      <c r="D7" s="19">
        <v>-54868.79</v>
      </c>
      <c r="E7" s="19">
        <v>-17516.4</v>
      </c>
      <c r="F7" s="19">
        <v>-23817.2</v>
      </c>
      <c r="G7" s="19">
        <v>-16478</v>
      </c>
      <c r="H7" s="19">
        <v>-16676</v>
      </c>
      <c r="I7" s="19">
        <v>-30302.8</v>
      </c>
      <c r="J7" s="19">
        <v>-9210.79</v>
      </c>
      <c r="K7" s="8">
        <f>SUM(B7:J7)</f>
        <v>-225035.98</v>
      </c>
      <c r="Q7"/>
      <c r="R7"/>
    </row>
    <row r="8" spans="1:11" ht="27" customHeight="1">
      <c r="A8" s="6" t="s">
        <v>5</v>
      </c>
      <c r="B8" s="7">
        <f>B6+B7</f>
        <v>303215.64</v>
      </c>
      <c r="C8" s="7">
        <f aca="true" t="shared" si="0" ref="C8:J8">C6+C7</f>
        <v>279591.78</v>
      </c>
      <c r="D8" s="7">
        <f t="shared" si="0"/>
        <v>337759.79000000004</v>
      </c>
      <c r="E8" s="7">
        <f t="shared" si="0"/>
        <v>193192.34</v>
      </c>
      <c r="F8" s="7">
        <f t="shared" si="0"/>
        <v>261019.08999999997</v>
      </c>
      <c r="G8" s="7">
        <f t="shared" si="0"/>
        <v>273034.89999999997</v>
      </c>
      <c r="H8" s="7">
        <f t="shared" si="0"/>
        <v>263562.9</v>
      </c>
      <c r="I8" s="7">
        <f t="shared" si="0"/>
        <v>342618.55</v>
      </c>
      <c r="J8" s="7">
        <f t="shared" si="0"/>
        <v>77217.32</v>
      </c>
      <c r="K8" s="7">
        <f>+K7+K6</f>
        <v>2331212.31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115977.55</v>
      </c>
      <c r="C13" s="10">
        <v>103202.66</v>
      </c>
      <c r="D13" s="10">
        <v>352070.57</v>
      </c>
      <c r="E13" s="10">
        <v>324878.69</v>
      </c>
      <c r="F13" s="10">
        <v>354380.53</v>
      </c>
      <c r="G13" s="10">
        <v>146608.22999999998</v>
      </c>
      <c r="H13" s="10">
        <v>90659.89</v>
      </c>
      <c r="I13" s="10">
        <v>133797.38</v>
      </c>
      <c r="J13" s="10">
        <v>107168.82</v>
      </c>
      <c r="K13" s="10">
        <v>193926.56999999998</v>
      </c>
      <c r="L13" s="10">
        <f>SUM(B13:K13)</f>
        <v>1922670.8900000001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-29894.97</v>
      </c>
      <c r="C14" s="8">
        <v>-11044</v>
      </c>
      <c r="D14" s="8">
        <v>-29950.8</v>
      </c>
      <c r="E14" s="8">
        <v>-35501.590000000004</v>
      </c>
      <c r="F14" s="8">
        <v>-32564.4</v>
      </c>
      <c r="G14" s="8">
        <v>-12324.4</v>
      </c>
      <c r="H14" s="8">
        <v>-15304.15</v>
      </c>
      <c r="I14" s="8">
        <v>-10084.8</v>
      </c>
      <c r="J14" s="8">
        <v>-4734.4</v>
      </c>
      <c r="K14" s="8">
        <v>-18554.8</v>
      </c>
      <c r="L14" s="8">
        <f>SUM(B14:K14)</f>
        <v>-199958.30999999997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86082.58</v>
      </c>
      <c r="C15" s="7">
        <f aca="true" t="shared" si="1" ref="C15:K15">C13+C14</f>
        <v>92158.66</v>
      </c>
      <c r="D15" s="7">
        <f t="shared" si="1"/>
        <v>322119.77</v>
      </c>
      <c r="E15" s="7">
        <f t="shared" si="1"/>
        <v>289377.1</v>
      </c>
      <c r="F15" s="7">
        <f t="shared" si="1"/>
        <v>321816.13</v>
      </c>
      <c r="G15" s="7">
        <f t="shared" si="1"/>
        <v>134283.83</v>
      </c>
      <c r="H15" s="7">
        <f t="shared" si="1"/>
        <v>75355.74</v>
      </c>
      <c r="I15" s="7">
        <f t="shared" si="1"/>
        <v>123712.58</v>
      </c>
      <c r="J15" s="7">
        <f t="shared" si="1"/>
        <v>102434.42000000001</v>
      </c>
      <c r="K15" s="7">
        <f t="shared" si="1"/>
        <v>175371.77</v>
      </c>
      <c r="L15" s="7">
        <f>+L13+L14</f>
        <v>1722712.58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415339.69</v>
      </c>
      <c r="C20" s="10">
        <v>275886</v>
      </c>
      <c r="D20" s="10">
        <v>275772.11000000004</v>
      </c>
      <c r="E20" s="10">
        <v>75172.01000000001</v>
      </c>
      <c r="F20" s="10">
        <v>286668.22</v>
      </c>
      <c r="G20" s="10">
        <v>323036.68</v>
      </c>
      <c r="H20" s="10">
        <v>50824.909999999996</v>
      </c>
      <c r="I20" s="10">
        <v>266004.79</v>
      </c>
      <c r="J20" s="10">
        <v>240244.16000000003</v>
      </c>
      <c r="K20" s="10">
        <v>355945.85</v>
      </c>
      <c r="L20" s="10">
        <v>335448.55</v>
      </c>
      <c r="M20" s="10">
        <v>171398.53</v>
      </c>
      <c r="N20" s="10">
        <v>77016.45</v>
      </c>
      <c r="O20" s="10">
        <f>SUM(B20:N20)</f>
        <v>3148757.9499999997</v>
      </c>
    </row>
    <row r="21" spans="1:15" ht="27" customHeight="1">
      <c r="A21" s="2" t="s">
        <v>4</v>
      </c>
      <c r="B21" s="8">
        <v>-36502.4</v>
      </c>
      <c r="C21" s="8">
        <v>-30888</v>
      </c>
      <c r="D21" s="8">
        <v>-30300.879999999997</v>
      </c>
      <c r="E21" s="8">
        <v>-3960</v>
      </c>
      <c r="F21" s="8">
        <v>-22171.6</v>
      </c>
      <c r="G21" s="8">
        <v>-25542</v>
      </c>
      <c r="H21" s="8">
        <v>-3977.92</v>
      </c>
      <c r="I21" s="8">
        <v>-29603.2</v>
      </c>
      <c r="J21" s="8">
        <v>-25559.6</v>
      </c>
      <c r="K21" s="8">
        <v>-26650.8</v>
      </c>
      <c r="L21" s="8">
        <v>-19927.6</v>
      </c>
      <c r="M21" s="8">
        <v>-8852.8</v>
      </c>
      <c r="N21" s="8">
        <v>-5786</v>
      </c>
      <c r="O21" s="8">
        <f>SUM(B21:N21)</f>
        <v>-269722.80000000005</v>
      </c>
    </row>
    <row r="22" spans="1:15" ht="27" customHeight="1">
      <c r="A22" s="6" t="s">
        <v>5</v>
      </c>
      <c r="B22" s="7">
        <f>+B20+B21</f>
        <v>378837.29</v>
      </c>
      <c r="C22" s="7">
        <f>+C20+C21</f>
        <v>244998</v>
      </c>
      <c r="D22" s="7">
        <f aca="true" t="shared" si="2" ref="D22:O22">+D20+D21</f>
        <v>245471.23000000004</v>
      </c>
      <c r="E22" s="7">
        <f t="shared" si="2"/>
        <v>71212.01000000001</v>
      </c>
      <c r="F22" s="7">
        <f t="shared" si="2"/>
        <v>264496.62</v>
      </c>
      <c r="G22" s="7">
        <f t="shared" si="2"/>
        <v>297494.68</v>
      </c>
      <c r="H22" s="7">
        <f t="shared" si="2"/>
        <v>46846.99</v>
      </c>
      <c r="I22" s="7">
        <f t="shared" si="2"/>
        <v>236401.58999999997</v>
      </c>
      <c r="J22" s="7">
        <f t="shared" si="2"/>
        <v>214684.56000000003</v>
      </c>
      <c r="K22" s="7">
        <f t="shared" si="2"/>
        <v>329295.05</v>
      </c>
      <c r="L22" s="7">
        <f t="shared" si="2"/>
        <v>315520.95</v>
      </c>
      <c r="M22" s="7">
        <f t="shared" si="2"/>
        <v>162545.73</v>
      </c>
      <c r="N22" s="7">
        <f t="shared" si="2"/>
        <v>71230.45</v>
      </c>
      <c r="O22" s="7">
        <f t="shared" si="2"/>
        <v>2879035.1499999994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2021-02-11T22:43:21Z</dcterms:modified>
  <cp:category/>
  <cp:version/>
  <cp:contentType/>
  <cp:contentStatus/>
</cp:coreProperties>
</file>