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<sst xmlns="http://schemas.openxmlformats.org/spreadsheetml/2006/main" count="81" uniqueCount="63">
  <si>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</si>
  <si>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</si>
  <si>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</si>
  <si>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</si>
  <si>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</si>
  <si>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</si>
  <si>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</si>
  <si>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</si>
  <si>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</si>
  <si>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</si>
  <si>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</si>
  <si>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</si>
  <si>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</si>
  <si>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</si>
  <si>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</si>
  <si>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</si>
  <si>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</si>
  <si>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</si>
  <si>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</si>
  <si>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</si>
  <si>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</si>
  <si>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</si>
  <si>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</si>
  <si>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</si>
  <si>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</si>
  <si>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</si>
  <si>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</si>
  <si>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</si>
  <si>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</si>
  <si>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</si>
  <si>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</si>
  <si>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</si>
  <si>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</si>
  <si>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</si>
  <si>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</si>
  <si>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</si>
  <si>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</si>
  <si>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</si>
  <si>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</si>
  <si>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</si>
  <si>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</si>
  <si>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</si>
  <si>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</si>
  <si>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</si>
  <si>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</si>
  <si>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</si>
  <si>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</si>
  <si>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</si>
  <si>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</si>
  <si>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</si>
  <si>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</si>
  <si>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</si>
  <si>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</si>
  <si>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</si>
  <si>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</si>
  <si>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</si>
  <si>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</si>
  <si>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</si>
  <si>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</si>
  <si>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</si>
  <si>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</si>
  <si>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</si>
  <si>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DE 01 A 31/12/21 - VENCIMENTO 08/12/21 A 07/01/22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</si>
</sst>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32354668.929999996</v>
      </c>
      <c r="C6" s="10">
        <v>30940042.31</v>
      </c>
      <c r="D6" s="10">
        <v>36630627.27</v>
      </c>
      <c r="E6" s="10">
        <v>21729973.440000005</v>
      </c>
      <c r="F6" s="10">
        <v>23869698.23</v>
      </c>
      <c r="G6" s="10">
        <v>26027415.08</v>
      </c>
      <c r="H6" s="10">
        <v>23572552.05</v>
      </c>
      <c r="I6" s="10">
        <v>32016317.370000005</v>
      </c>
      <c r="J6" s="10">
        <v>11283922.040000001</v>
      </c>
      <c r="K6" s="10">
        <f>SUM(B6:J6)</f>
        <v>238425216.72</v>
      </c>
      <c r="Q6"/>
      <c r="R6"/>
    </row>
    <row r="7" spans="1:18" ht="27" customHeight="1">
      <c r="A7" s="2" t="s">
        <v>4</v>
      </c>
      <c r="B7" s="19">
        <v>-4753571.669999999</v>
      </c>
      <c r="C7" s="19">
        <v>-3398541.5800000005</v>
      </c>
      <c r="D7" s="19">
        <v>-4751792.379999999</v>
      </c>
      <c r="E7" s="19">
        <v>-3491112.5400000005</v>
      </c>
      <c r="F7" s="19">
        <v>-2398552.01</v>
      </c>
      <c r="G7" s="19">
        <v>-4269236.73</v>
      </c>
      <c r="H7" s="19">
        <v>-2313942.0599999996</v>
      </c>
      <c r="I7" s="19">
        <v>-3679451.4699999997</v>
      </c>
      <c r="J7" s="19">
        <v>-1001521.24</v>
      </c>
      <c r="K7" s="8">
        <f>SUM(B7:J7)</f>
        <v>-30057721.679999996</v>
      </c>
      <c r="Q7"/>
      <c r="R7"/>
    </row>
    <row r="8" spans="1:11" ht="27" customHeight="1">
      <c r="A8" s="6" t="s">
        <v>5</v>
      </c>
      <c r="B8" s="7">
        <f>B6+B7</f>
        <v>27601097.259999998</v>
      </c>
      <c r="C8" s="7">
        <f aca="true" t="shared" si="0" ref="C8:J8">C6+C7</f>
        <v>27541500.729999997</v>
      </c>
      <c r="D8" s="7">
        <f t="shared" si="0"/>
        <v>31878834.890000004</v>
      </c>
      <c r="E8" s="7">
        <f t="shared" si="0"/>
        <v>18238860.900000006</v>
      </c>
      <c r="F8" s="7">
        <f t="shared" si="0"/>
        <v>21471146.22</v>
      </c>
      <c r="G8" s="7">
        <f t="shared" si="0"/>
        <v>21758178.349999998</v>
      </c>
      <c r="H8" s="7">
        <f t="shared" si="0"/>
        <v>21258609.990000002</v>
      </c>
      <c r="I8" s="7">
        <f t="shared" si="0"/>
        <v>28336865.900000006</v>
      </c>
      <c r="J8" s="7">
        <f t="shared" si="0"/>
        <v>10282400.8</v>
      </c>
      <c r="K8" s="7">
        <f>+K7+K6</f>
        <v>208367495.04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12471978.37</v>
      </c>
      <c r="C13" s="10">
        <v>9690509.45</v>
      </c>
      <c r="D13" s="10">
        <v>32230821.349999994</v>
      </c>
      <c r="E13" s="10">
        <v>26360662.499999996</v>
      </c>
      <c r="F13" s="10">
        <v>28146607.369999997</v>
      </c>
      <c r="G13" s="10">
        <v>15383346.23</v>
      </c>
      <c r="H13" s="10">
        <v>8888836.090000002</v>
      </c>
      <c r="I13" s="10">
        <v>11663522.079999998</v>
      </c>
      <c r="J13" s="10">
        <v>13296711.24</v>
      </c>
      <c r="K13" s="10">
        <v>17302875.599999998</v>
      </c>
      <c r="L13" s="10">
        <f>SUM(B13:K13)</f>
        <v>175435870.28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-3515058.7699999996</v>
      </c>
      <c r="C14" s="8">
        <v>-1012753.8199999998</v>
      </c>
      <c r="D14" s="8">
        <v>-3397041.580000001</v>
      </c>
      <c r="E14" s="8">
        <v>-2823797.5600000005</v>
      </c>
      <c r="F14" s="8">
        <v>-3105930.2900000005</v>
      </c>
      <c r="G14" s="8">
        <v>-1496355.14</v>
      </c>
      <c r="H14" s="8">
        <v>-985344.41</v>
      </c>
      <c r="I14" s="8">
        <v>-1381708.4200000002</v>
      </c>
      <c r="J14" s="8">
        <v>-991216.8199999998</v>
      </c>
      <c r="K14" s="8">
        <v>-1824292</v>
      </c>
      <c r="L14" s="8">
        <f>SUM(B14:K14)</f>
        <v>-20533498.810000002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8956919.6</v>
      </c>
      <c r="C15" s="7">
        <f aca="true" t="shared" si="1" ref="C15:K15">C13+C14</f>
        <v>8677755.629999999</v>
      </c>
      <c r="D15" s="7">
        <f t="shared" si="1"/>
        <v>28833779.769999992</v>
      </c>
      <c r="E15" s="7">
        <f t="shared" si="1"/>
        <v>23536864.939999998</v>
      </c>
      <c r="F15" s="7">
        <f t="shared" si="1"/>
        <v>25040677.08</v>
      </c>
      <c r="G15" s="7">
        <f t="shared" si="1"/>
        <v>13886991.09</v>
      </c>
      <c r="H15" s="7">
        <f t="shared" si="1"/>
        <v>7903491.680000002</v>
      </c>
      <c r="I15" s="7">
        <f t="shared" si="1"/>
        <v>10281813.659999998</v>
      </c>
      <c r="J15" s="7">
        <f t="shared" si="1"/>
        <v>12305494.42</v>
      </c>
      <c r="K15" s="7">
        <f t="shared" si="1"/>
        <v>15478583.599999998</v>
      </c>
      <c r="L15" s="7">
        <f>+L13+L14</f>
        <v>154902371.47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29779525.800000004</v>
      </c>
      <c r="C20" s="10">
        <v>21650285.320000008</v>
      </c>
      <c r="D20" s="10">
        <v>18907072.000000004</v>
      </c>
      <c r="E20" s="10">
        <v>5685185.53</v>
      </c>
      <c r="F20" s="10">
        <v>19472967.22</v>
      </c>
      <c r="G20" s="10">
        <v>27948267.910000004</v>
      </c>
      <c r="H20" s="10">
        <v>5376670.359999999</v>
      </c>
      <c r="I20" s="10">
        <v>21356326.29</v>
      </c>
      <c r="J20" s="10">
        <v>18883548.779999997</v>
      </c>
      <c r="K20" s="10">
        <v>25016393.19</v>
      </c>
      <c r="L20" s="10">
        <v>22658525</v>
      </c>
      <c r="M20" s="10">
        <v>12637183.790000003</v>
      </c>
      <c r="N20" s="10">
        <v>6478616.34</v>
      </c>
      <c r="O20" s="10">
        <f>SUM(B20:N20)</f>
        <v>235850567.53000003</v>
      </c>
    </row>
    <row r="21" spans="1:15" ht="27" customHeight="1">
      <c r="A21" s="2" t="s">
        <v>4</v>
      </c>
      <c r="B21" s="8">
        <v>-3555589.8199999994</v>
      </c>
      <c r="C21" s="8">
        <v>-3048473.59</v>
      </c>
      <c r="D21" s="8">
        <v>-2362908.81</v>
      </c>
      <c r="E21" s="8">
        <v>-300174.42000000004</v>
      </c>
      <c r="F21" s="8">
        <v>-2968545.5100000007</v>
      </c>
      <c r="G21" s="8">
        <v>-2722112.610000001</v>
      </c>
      <c r="H21" s="8">
        <v>-403679.5700000001</v>
      </c>
      <c r="I21" s="8">
        <v>-2577905.98</v>
      </c>
      <c r="J21" s="8">
        <v>-1359277.5899999996</v>
      </c>
      <c r="K21" s="8">
        <v>-1388995.1000000006</v>
      </c>
      <c r="L21" s="8">
        <v>-1801129.85</v>
      </c>
      <c r="M21" s="8">
        <v>-1281211.8800000001</v>
      </c>
      <c r="N21" s="8">
        <v>-813054.1900000001</v>
      </c>
      <c r="O21" s="8">
        <f>SUM(B21:N21)</f>
        <v>-24583058.92</v>
      </c>
    </row>
    <row r="22" spans="1:15" ht="27" customHeight="1">
      <c r="A22" s="6" t="s">
        <v>5</v>
      </c>
      <c r="B22" s="7">
        <f>+B20+B21</f>
        <v>26223935.980000004</v>
      </c>
      <c r="C22" s="7">
        <f>+C20+C21</f>
        <v>18601811.730000008</v>
      </c>
      <c r="D22" s="7">
        <f aca="true" t="shared" si="2" ref="D22:O22">+D20+D21</f>
        <v>16544163.190000003</v>
      </c>
      <c r="E22" s="7">
        <f t="shared" si="2"/>
        <v>5385011.11</v>
      </c>
      <c r="F22" s="7">
        <f t="shared" si="2"/>
        <v>16504421.709999997</v>
      </c>
      <c r="G22" s="7">
        <f t="shared" si="2"/>
        <v>25226155.300000004</v>
      </c>
      <c r="H22" s="7">
        <f t="shared" si="2"/>
        <v>4972990.789999999</v>
      </c>
      <c r="I22" s="7">
        <f t="shared" si="2"/>
        <v>18778420.31</v>
      </c>
      <c r="J22" s="7">
        <f t="shared" si="2"/>
        <v>17524271.189999998</v>
      </c>
      <c r="K22" s="7">
        <f t="shared" si="2"/>
        <v>23627398.09</v>
      </c>
      <c r="L22" s="7">
        <f t="shared" si="2"/>
        <v>20857395.15</v>
      </c>
      <c r="M22" s="7">
        <f t="shared" si="2"/>
        <v>11355971.910000002</v>
      </c>
      <c r="N22" s="7">
        <f t="shared" si="2"/>
        <v>5665562.149999999</v>
      </c>
      <c r="O22" s="7">
        <f t="shared" si="2"/>
        <v>211267508.61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2022-04-21T21:43:45Z</dcterms:modified>
  <cp:category/>
  <cp:version/>
  <cp:contentType/>
  <cp:contentStatus/>
</cp:coreProperties>
</file>