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<sst xmlns="http://schemas.openxmlformats.org/spreadsheetml/2006/main" count="81" uniqueCount="63">
  <si>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</si>
  <si>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</si>
  <si>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</si>
  <si>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</si>
  <si>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</si>
  <si>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</si>
  <si>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</si>
  <si>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</si>
  <si>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</si>
  <si>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</si>
  <si>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</si>
  <si>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</si>
  <si>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</si>
  <si>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</si>
  <si>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</si>
  <si>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</si>
  <si>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</si>
  <si>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</si>
  <si>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</si>
  <si>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</si>
  <si>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</si>
  <si>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</si>
  <si>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</si>
  <si>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</si>
  <si>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</si>
  <si>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</si>
  <si>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</si>
  <si>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</si>
  <si>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</si>
  <si>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</si>
  <si>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</si>
  <si>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</si>
  <si>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</si>
  <si>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</si>
  <si>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</si>
  <si>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</si>
  <si>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</si>
  <si>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</si>
  <si>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</si>
  <si>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</si>
  <si>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</si>
  <si>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</si>
  <si>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</si>
  <si>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</si>
  <si>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</si>
  <si>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</si>
  <si>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</si>
  <si>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</si>
  <si>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</si>
  <si>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</si>
  <si>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</si>
  <si>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</si>
  <si>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</si>
  <si>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</si>
  <si>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</si>
  <si>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</si>
  <si>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</si>
  <si>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</si>
  <si>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</si>
  <si>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</si>
  <si>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</si>
  <si>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</si>
  <si>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22/12/21 - VENCIMENTO 29/12/21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</si>
</sst>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1223953.75</v>
      </c>
      <c r="C6" s="10">
        <v>1175033.0099999998</v>
      </c>
      <c r="D6" s="10">
        <v>1361179.93</v>
      </c>
      <c r="E6" s="10">
        <v>823595.7499999999</v>
      </c>
      <c r="F6" s="10">
        <v>889882.1000000001</v>
      </c>
      <c r="G6" s="10">
        <v>959620.59</v>
      </c>
      <c r="H6" s="10">
        <v>865479.1</v>
      </c>
      <c r="I6" s="10">
        <v>1203986.4</v>
      </c>
      <c r="J6" s="10">
        <v>435156.33</v>
      </c>
      <c r="K6" s="10">
        <f>SUM(B6:J6)</f>
        <v>8937886.959999999</v>
      </c>
      <c r="Q6"/>
      <c r="R6"/>
    </row>
    <row r="7" spans="1:18" ht="27" customHeight="1">
      <c r="A7" s="2" t="s">
        <v>4</v>
      </c>
      <c r="B7" s="19">
        <v>-170157.8</v>
      </c>
      <c r="C7" s="19">
        <v>-109756.07999999999</v>
      </c>
      <c r="D7" s="19">
        <v>-156468.55</v>
      </c>
      <c r="E7" s="19">
        <v>-130135.32999999999</v>
      </c>
      <c r="F7" s="19">
        <v>-75962.46</v>
      </c>
      <c r="G7" s="19">
        <v>-127655.22</v>
      </c>
      <c r="H7" s="19">
        <v>-61491.700000000004</v>
      </c>
      <c r="I7" s="19">
        <v>-135276.77</v>
      </c>
      <c r="J7" s="19">
        <v>-33096.329999999994</v>
      </c>
      <c r="K7" s="8">
        <f>SUM(B7:J7)</f>
        <v>-1000000.2399999999</v>
      </c>
      <c r="Q7"/>
      <c r="R7"/>
    </row>
    <row r="8" spans="1:11" ht="27" customHeight="1">
      <c r="A8" s="6" t="s">
        <v>5</v>
      </c>
      <c r="B8" s="7">
        <f>B6+B7</f>
        <v>1053795.95</v>
      </c>
      <c r="C8" s="7">
        <f aca="true" t="shared" si="0" ref="C8:J8">C6+C7</f>
        <v>1065276.9299999997</v>
      </c>
      <c r="D8" s="7">
        <f t="shared" si="0"/>
        <v>1204711.38</v>
      </c>
      <c r="E8" s="7">
        <f t="shared" si="0"/>
        <v>693460.4199999999</v>
      </c>
      <c r="F8" s="7">
        <f t="shared" si="0"/>
        <v>813919.6400000001</v>
      </c>
      <c r="G8" s="7">
        <f t="shared" si="0"/>
        <v>831965.37</v>
      </c>
      <c r="H8" s="7">
        <f t="shared" si="0"/>
        <v>803987.4</v>
      </c>
      <c r="I8" s="7">
        <f t="shared" si="0"/>
        <v>1068709.63</v>
      </c>
      <c r="J8" s="7">
        <f t="shared" si="0"/>
        <v>402060</v>
      </c>
      <c r="K8" s="7">
        <f>+K7+K6</f>
        <v>7937886.719999999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474548.66000000003</v>
      </c>
      <c r="C13" s="10">
        <v>366967.70999999996</v>
      </c>
      <c r="D13" s="10">
        <v>1199170.27</v>
      </c>
      <c r="E13" s="10">
        <v>970407.67</v>
      </c>
      <c r="F13" s="10">
        <v>1053569.3599999999</v>
      </c>
      <c r="G13" s="10">
        <v>588065.49</v>
      </c>
      <c r="H13" s="10">
        <v>339716.94</v>
      </c>
      <c r="I13" s="10">
        <v>441749.11999999994</v>
      </c>
      <c r="J13" s="10">
        <v>516668.64999999997</v>
      </c>
      <c r="K13" s="10">
        <v>653403.79</v>
      </c>
      <c r="L13" s="10">
        <f>SUM(B13:K13)</f>
        <v>6604267.660000001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-55022.32000000001</v>
      </c>
      <c r="C14" s="8">
        <v>-38545.86</v>
      </c>
      <c r="D14" s="8">
        <v>-118561.92</v>
      </c>
      <c r="E14" s="8">
        <v>-96423.65000000001</v>
      </c>
      <c r="F14" s="8">
        <v>-85703.92</v>
      </c>
      <c r="G14" s="8">
        <v>-55282.13</v>
      </c>
      <c r="H14" s="8">
        <v>-33347.22</v>
      </c>
      <c r="I14" s="8">
        <v>-41722.619999999995</v>
      </c>
      <c r="J14" s="8">
        <v>-34033.82</v>
      </c>
      <c r="K14" s="8">
        <v>-69502.69</v>
      </c>
      <c r="L14" s="8">
        <f>SUM(B14:K14)</f>
        <v>-628146.1499999999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419526.34</v>
      </c>
      <c r="C15" s="7">
        <f aca="true" t="shared" si="1" ref="C15:K15">C13+C14</f>
        <v>328421.85</v>
      </c>
      <c r="D15" s="7">
        <f t="shared" si="1"/>
        <v>1080608.35</v>
      </c>
      <c r="E15" s="7">
        <f t="shared" si="1"/>
        <v>873984.02</v>
      </c>
      <c r="F15" s="7">
        <f t="shared" si="1"/>
        <v>967865.4399999998</v>
      </c>
      <c r="G15" s="7">
        <f t="shared" si="1"/>
        <v>532783.36</v>
      </c>
      <c r="H15" s="7">
        <f t="shared" si="1"/>
        <v>306369.72</v>
      </c>
      <c r="I15" s="7">
        <f t="shared" si="1"/>
        <v>400026.49999999994</v>
      </c>
      <c r="J15" s="7">
        <f t="shared" si="1"/>
        <v>482634.82999999996</v>
      </c>
      <c r="K15" s="7">
        <f t="shared" si="1"/>
        <v>583901.1000000001</v>
      </c>
      <c r="L15" s="7">
        <f>+L13+L14</f>
        <v>5976121.510000002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1081279.48</v>
      </c>
      <c r="C20" s="10">
        <v>793238.1799999999</v>
      </c>
      <c r="D20" s="10">
        <v>681905.75</v>
      </c>
      <c r="E20" s="10">
        <v>203292.2</v>
      </c>
      <c r="F20" s="10">
        <v>719601.8</v>
      </c>
      <c r="G20" s="10">
        <v>1037749.58</v>
      </c>
      <c r="H20" s="10">
        <v>194290.33</v>
      </c>
      <c r="I20" s="10">
        <v>786599.0199999999</v>
      </c>
      <c r="J20" s="10">
        <v>687098.83</v>
      </c>
      <c r="K20" s="10">
        <v>920126.8799999999</v>
      </c>
      <c r="L20" s="10">
        <v>817883.2800000001</v>
      </c>
      <c r="M20" s="10">
        <v>461579.45999999996</v>
      </c>
      <c r="N20" s="10">
        <v>241372.4</v>
      </c>
      <c r="O20" s="10">
        <f>SUM(B20:N20)</f>
        <v>8626017.19</v>
      </c>
    </row>
    <row r="21" spans="1:15" ht="27" customHeight="1">
      <c r="A21" s="2" t="s">
        <v>4</v>
      </c>
      <c r="B21" s="8">
        <v>-81523.43</v>
      </c>
      <c r="C21" s="8">
        <v>-91837.91999999998</v>
      </c>
      <c r="D21" s="8">
        <v>-75478.23000000001</v>
      </c>
      <c r="E21" s="8">
        <v>-13450.05</v>
      </c>
      <c r="F21" s="8">
        <v>-45235.73</v>
      </c>
      <c r="G21" s="8">
        <v>-98138.25</v>
      </c>
      <c r="H21" s="8">
        <v>-22494.329999999998</v>
      </c>
      <c r="I21" s="8">
        <v>-85220.04999999999</v>
      </c>
      <c r="J21" s="8">
        <v>-68118.52</v>
      </c>
      <c r="K21" s="8">
        <v>-50850.74</v>
      </c>
      <c r="L21" s="8">
        <v>-44198.93000000001</v>
      </c>
      <c r="M21" s="8">
        <v>-25015.489999999998</v>
      </c>
      <c r="N21" s="8">
        <v>-22094.390000000003</v>
      </c>
      <c r="O21" s="8">
        <f>SUM(B21:N21)</f>
        <v>-723656.06</v>
      </c>
    </row>
    <row r="22" spans="1:15" ht="27" customHeight="1">
      <c r="A22" s="6" t="s">
        <v>5</v>
      </c>
      <c r="B22" s="7">
        <f>+B20+B21</f>
        <v>999756.05</v>
      </c>
      <c r="C22" s="7">
        <f>+C20+C21</f>
        <v>701400.26</v>
      </c>
      <c r="D22" s="7">
        <f aca="true" t="shared" si="2" ref="D22:O22">+D20+D21</f>
        <v>606427.52</v>
      </c>
      <c r="E22" s="7">
        <f t="shared" si="2"/>
        <v>189842.15000000002</v>
      </c>
      <c r="F22" s="7">
        <f t="shared" si="2"/>
        <v>674366.0700000001</v>
      </c>
      <c r="G22" s="7">
        <f t="shared" si="2"/>
        <v>939611.33</v>
      </c>
      <c r="H22" s="7">
        <f t="shared" si="2"/>
        <v>171796</v>
      </c>
      <c r="I22" s="7">
        <f t="shared" si="2"/>
        <v>701378.97</v>
      </c>
      <c r="J22" s="7">
        <f t="shared" si="2"/>
        <v>618980.3099999999</v>
      </c>
      <c r="K22" s="7">
        <f t="shared" si="2"/>
        <v>869276.1399999999</v>
      </c>
      <c r="L22" s="7">
        <f t="shared" si="2"/>
        <v>773684.3500000001</v>
      </c>
      <c r="M22" s="7">
        <f t="shared" si="2"/>
        <v>436563.97</v>
      </c>
      <c r="N22" s="7">
        <f t="shared" si="2"/>
        <v>219278.00999999998</v>
      </c>
      <c r="O22" s="7">
        <f t="shared" si="2"/>
        <v>7902361.129999999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2022-01-03T13:12:55Z</dcterms:modified>
  <cp:category/>
  <cp:version/>
  <cp:contentType/>
  <cp:contentStatus/>
</cp:coreProperties>
</file>