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<sst xmlns="http://schemas.openxmlformats.org/spreadsheetml/2006/main" count="81" uniqueCount="63">
  <si>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</si>
  <si>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</si>
  <si>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</si>
  <si>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</si>
  <si>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</si>
  <si>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</si>
  <si>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</si>
  <si>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</si>
  <si>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</si>
  <si>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</si>
  <si>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</si>
  <si>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</si>
  <si>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</si>
  <si>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</si>
  <si>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</si>
  <si>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</si>
  <si>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</si>
  <si>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</si>
  <si>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</si>
  <si>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</si>
  <si>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</si>
  <si>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</si>
  <si>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</si>
  <si>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</si>
  <si>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</si>
  <si>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</si>
  <si>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</si>
  <si>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</si>
  <si>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</si>
  <si>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</si>
  <si>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</si>
  <si>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</si>
  <si>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</si>
  <si>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</si>
  <si>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</si>
  <si>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</si>
  <si>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</si>
  <si>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</si>
  <si>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</si>
  <si>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</si>
  <si>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</si>
  <si>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</si>
  <si>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</si>
  <si>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</si>
  <si>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</si>
  <si>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</si>
  <si>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</si>
  <si>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</si>
  <si>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</si>
  <si>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</si>
  <si>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</si>
  <si>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</si>
  <si>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</si>
  <si>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</si>
  <si>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</si>
  <si>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</si>
  <si>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</si>
  <si>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</si>
  <si>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</si>
  <si>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</si>
  <si>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</si>
  <si>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</si>
  <si>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21/12/21 - VENCIMENTO 28/12/21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</si>
</sst>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1226078.4200000002</v>
      </c>
      <c r="C6" s="10">
        <v>1177080.86</v>
      </c>
      <c r="D6" s="10">
        <v>1369801.5</v>
      </c>
      <c r="E6" s="10">
        <v>836387.9099999999</v>
      </c>
      <c r="F6" s="10">
        <v>893035.1900000001</v>
      </c>
      <c r="G6" s="10">
        <v>975077.74</v>
      </c>
      <c r="H6" s="10">
        <v>876168.7599999999</v>
      </c>
      <c r="I6" s="10">
        <v>1210212.42</v>
      </c>
      <c r="J6" s="10">
        <v>441198.5999999999</v>
      </c>
      <c r="K6" s="10">
        <f>SUM(B6:J6)</f>
        <v>9005041.4</v>
      </c>
      <c r="Q6"/>
      <c r="R6"/>
    </row>
    <row r="7" spans="1:18" ht="27" customHeight="1">
      <c r="A7" s="2" t="s">
        <v>4</v>
      </c>
      <c r="B7" s="19">
        <v>-260909.3</v>
      </c>
      <c r="C7" s="19">
        <v>-37270.860000000015</v>
      </c>
      <c r="D7" s="19">
        <v>-156574.99</v>
      </c>
      <c r="E7" s="19">
        <v>-204622.41999999998</v>
      </c>
      <c r="F7" s="19">
        <v>-94567.45000000001</v>
      </c>
      <c r="G7" s="19">
        <v>-229217.59999999998</v>
      </c>
      <c r="H7" s="19">
        <v>-67621.94</v>
      </c>
      <c r="I7" s="19">
        <v>-168823.61</v>
      </c>
      <c r="J7" s="19">
        <v>-42096.509999999995</v>
      </c>
      <c r="K7" s="8">
        <f>SUM(B7:J7)</f>
        <v>-1261704.68</v>
      </c>
      <c r="Q7"/>
      <c r="R7"/>
    </row>
    <row r="8" spans="1:11" ht="27" customHeight="1">
      <c r="A8" s="6" t="s">
        <v>5</v>
      </c>
      <c r="B8" s="7">
        <f>B6+B7</f>
        <v>965169.1200000001</v>
      </c>
      <c r="C8" s="7">
        <f aca="true" t="shared" si="0" ref="C8:J8">C6+C7</f>
        <v>1139810</v>
      </c>
      <c r="D8" s="7">
        <f t="shared" si="0"/>
        <v>1213226.51</v>
      </c>
      <c r="E8" s="7">
        <f t="shared" si="0"/>
        <v>631765.49</v>
      </c>
      <c r="F8" s="7">
        <f t="shared" si="0"/>
        <v>798467.74</v>
      </c>
      <c r="G8" s="7">
        <f t="shared" si="0"/>
        <v>745860.14</v>
      </c>
      <c r="H8" s="7">
        <f t="shared" si="0"/>
        <v>808546.8199999998</v>
      </c>
      <c r="I8" s="7">
        <f t="shared" si="0"/>
        <v>1041388.8099999999</v>
      </c>
      <c r="J8" s="7">
        <f t="shared" si="0"/>
        <v>399102.0899999999</v>
      </c>
      <c r="K8" s="7">
        <f>+K7+K6</f>
        <v>7743336.720000001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477278.3599999999</v>
      </c>
      <c r="C13" s="10">
        <v>371116.64</v>
      </c>
      <c r="D13" s="10">
        <v>1217390.4000000001</v>
      </c>
      <c r="E13" s="10">
        <v>975893.6599999999</v>
      </c>
      <c r="F13" s="10">
        <v>1051484.35</v>
      </c>
      <c r="G13" s="10">
        <v>597499.68</v>
      </c>
      <c r="H13" s="10">
        <v>340991.2</v>
      </c>
      <c r="I13" s="10">
        <v>438192.89999999997</v>
      </c>
      <c r="J13" s="10">
        <v>519241.45000000007</v>
      </c>
      <c r="K13" s="10">
        <v>653390.91</v>
      </c>
      <c r="L13" s="10">
        <f>SUM(B13:K13)</f>
        <v>6642479.550000001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-56701.56</v>
      </c>
      <c r="C14" s="8">
        <v>-39129.76</v>
      </c>
      <c r="D14" s="8">
        <v>-51168.89</v>
      </c>
      <c r="E14" s="8">
        <v>-98791.90000000001</v>
      </c>
      <c r="F14" s="8">
        <v>-88224.3</v>
      </c>
      <c r="G14" s="8">
        <v>-56889.079999999994</v>
      </c>
      <c r="H14" s="8">
        <v>-37610.13</v>
      </c>
      <c r="I14" s="8">
        <v>-54759.1</v>
      </c>
      <c r="J14" s="8">
        <v>-35560.61</v>
      </c>
      <c r="K14" s="8">
        <v>-70069.53</v>
      </c>
      <c r="L14" s="8">
        <f>SUM(B14:K14)</f>
        <v>-588904.86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420576.79999999993</v>
      </c>
      <c r="C15" s="7">
        <f aca="true" t="shared" si="1" ref="C15:K15">C13+C14</f>
        <v>331986.88</v>
      </c>
      <c r="D15" s="7">
        <f t="shared" si="1"/>
        <v>1166221.5100000002</v>
      </c>
      <c r="E15" s="7">
        <f t="shared" si="1"/>
        <v>877101.7599999999</v>
      </c>
      <c r="F15" s="7">
        <f t="shared" si="1"/>
        <v>963260.05</v>
      </c>
      <c r="G15" s="7">
        <f t="shared" si="1"/>
        <v>540610.6000000001</v>
      </c>
      <c r="H15" s="7">
        <f t="shared" si="1"/>
        <v>303381.07</v>
      </c>
      <c r="I15" s="7">
        <f t="shared" si="1"/>
        <v>383433.8</v>
      </c>
      <c r="J15" s="7">
        <f t="shared" si="1"/>
        <v>483680.8400000001</v>
      </c>
      <c r="K15" s="7">
        <f t="shared" si="1"/>
        <v>583321.38</v>
      </c>
      <c r="L15" s="7">
        <f>+L13+L14</f>
        <v>6053574.69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1086409.66</v>
      </c>
      <c r="C20" s="10">
        <v>776943.57</v>
      </c>
      <c r="D20" s="10">
        <v>670361.1799999999</v>
      </c>
      <c r="E20" s="10">
        <v>200592.30000000005</v>
      </c>
      <c r="F20" s="10">
        <v>714251.1900000001</v>
      </c>
      <c r="G20" s="10">
        <v>1043013.7599999998</v>
      </c>
      <c r="H20" s="10">
        <v>197295.5</v>
      </c>
      <c r="I20" s="10">
        <v>789071.7200000001</v>
      </c>
      <c r="J20" s="10">
        <v>690586.6799999999</v>
      </c>
      <c r="K20" s="10">
        <v>919177.51</v>
      </c>
      <c r="L20" s="10">
        <v>824003.19</v>
      </c>
      <c r="M20" s="10">
        <v>463035.68</v>
      </c>
      <c r="N20" s="10">
        <v>244645.15000000002</v>
      </c>
      <c r="O20" s="10">
        <f>SUM(B20:N20)</f>
        <v>8619387.09</v>
      </c>
    </row>
    <row r="21" spans="1:15" ht="27" customHeight="1">
      <c r="A21" s="2" t="s">
        <v>4</v>
      </c>
      <c r="B21" s="8">
        <v>-100712.71</v>
      </c>
      <c r="C21" s="8">
        <v>-83115.29</v>
      </c>
      <c r="D21" s="8">
        <v>-79723.03</v>
      </c>
      <c r="E21" s="8">
        <v>5486.889999999999</v>
      </c>
      <c r="F21" s="8">
        <v>5488.979999999996</v>
      </c>
      <c r="G21" s="8">
        <v>-76731.71</v>
      </c>
      <c r="H21" s="8">
        <v>-24043.06</v>
      </c>
      <c r="I21" s="8">
        <v>-47957.85</v>
      </c>
      <c r="J21" s="8">
        <v>-70372.62999999999</v>
      </c>
      <c r="K21" s="8">
        <v>-138789.06</v>
      </c>
      <c r="L21" s="8">
        <v>-47376.68</v>
      </c>
      <c r="M21" s="8">
        <v>-28566.85</v>
      </c>
      <c r="N21" s="8">
        <v>-24093.530000000002</v>
      </c>
      <c r="O21" s="8">
        <f>SUM(B21:N21)</f>
        <v>-710506.53</v>
      </c>
    </row>
    <row r="22" spans="1:15" ht="27" customHeight="1">
      <c r="A22" s="6" t="s">
        <v>5</v>
      </c>
      <c r="B22" s="7">
        <f>+B20+B21</f>
        <v>985696.95</v>
      </c>
      <c r="C22" s="7">
        <f>+C20+C21</f>
        <v>693828.2799999999</v>
      </c>
      <c r="D22" s="7">
        <f aca="true" t="shared" si="2" ref="D22:O22">+D20+D21</f>
        <v>590638.1499999999</v>
      </c>
      <c r="E22" s="7">
        <f t="shared" si="2"/>
        <v>206079.19000000006</v>
      </c>
      <c r="F22" s="7">
        <f t="shared" si="2"/>
        <v>719740.17</v>
      </c>
      <c r="G22" s="7">
        <f t="shared" si="2"/>
        <v>966282.0499999998</v>
      </c>
      <c r="H22" s="7">
        <f t="shared" si="2"/>
        <v>173252.44</v>
      </c>
      <c r="I22" s="7">
        <f t="shared" si="2"/>
        <v>741113.8700000001</v>
      </c>
      <c r="J22" s="7">
        <f t="shared" si="2"/>
        <v>620214.0499999999</v>
      </c>
      <c r="K22" s="7">
        <f t="shared" si="2"/>
        <v>780388.45</v>
      </c>
      <c r="L22" s="7">
        <f t="shared" si="2"/>
        <v>776626.5099999999</v>
      </c>
      <c r="M22" s="7">
        <f t="shared" si="2"/>
        <v>434468.83</v>
      </c>
      <c r="N22" s="7">
        <f t="shared" si="2"/>
        <v>220551.62000000002</v>
      </c>
      <c r="O22" s="7">
        <f t="shared" si="2"/>
        <v>7908880.56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2021-12-28T14:06:20Z</dcterms:modified>
  <cp:category/>
  <cp:version/>
  <cp:contentType/>
  <cp:contentStatus/>
</cp:coreProperties>
</file>