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<sst xmlns="http://schemas.openxmlformats.org/spreadsheetml/2006/main" count="81" uniqueCount="63">
  <si>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</si>
  <si>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</si>
  <si>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</si>
  <si>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</si>
  <si>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</si>
  <si>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</si>
  <si>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</si>
  <si>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</si>
  <si>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</si>
  <si>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</si>
  <si>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</si>
  <si>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</si>
  <si>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</si>
  <si>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</si>
  <si>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</si>
  <si>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</si>
  <si>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</si>
  <si>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</si>
  <si>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</si>
  <si>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</si>
  <si>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</si>
  <si>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</si>
  <si>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</si>
  <si>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</si>
  <si>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</si>
  <si>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</si>
  <si>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</si>
  <si>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</si>
  <si>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</si>
  <si>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</si>
  <si>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</si>
  <si>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</si>
  <si>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</si>
  <si>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</si>
  <si>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</si>
  <si>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</si>
  <si>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</si>
  <si>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</si>
  <si>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</si>
  <si>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</si>
  <si>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</si>
  <si>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</si>
  <si>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</si>
  <si>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</si>
  <si>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</si>
  <si>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</si>
  <si>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</si>
  <si>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</si>
  <si>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</si>
  <si>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</si>
  <si>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</si>
  <si>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</si>
  <si>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</si>
  <si>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</si>
  <si>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</si>
  <si>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</si>
  <si>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</si>
  <si>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</si>
  <si>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</si>
  <si>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</si>
  <si>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</si>
  <si>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</si>
  <si>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20/12/21 - VENCIMENTO 27/12/21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</si>
</sst>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90" zoomScaleNormal="9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1231284.32</v>
      </c>
      <c r="C6" s="10">
        <v>1182848.2499999998</v>
      </c>
      <c r="D6" s="10">
        <v>1379865.5899999999</v>
      </c>
      <c r="E6" s="10">
        <v>829968.11</v>
      </c>
      <c r="F6" s="10">
        <v>891543.58</v>
      </c>
      <c r="G6" s="10">
        <v>971854.6699999999</v>
      </c>
      <c r="H6" s="10">
        <v>870713.8399999999</v>
      </c>
      <c r="I6" s="10">
        <v>1207846.93</v>
      </c>
      <c r="J6" s="10">
        <v>438146.85</v>
      </c>
      <c r="K6" s="10">
        <f>SUM(B6:J6)</f>
        <v>9004072.139999999</v>
      </c>
      <c r="Q6"/>
      <c r="R6"/>
    </row>
    <row r="7" spans="1:18" ht="27" customHeight="1">
      <c r="A7" s="2" t="s">
        <v>4</v>
      </c>
      <c r="B7" s="19">
        <v>-112962.74</v>
      </c>
      <c r="C7" s="19">
        <v>-109077.07</v>
      </c>
      <c r="D7" s="19">
        <v>-144263.91999999998</v>
      </c>
      <c r="E7" s="19">
        <v>-70088.7</v>
      </c>
      <c r="F7" s="19">
        <v>-80435.48</v>
      </c>
      <c r="G7" s="19">
        <v>-51992.91</v>
      </c>
      <c r="H7" s="19">
        <v>-50055.02</v>
      </c>
      <c r="I7" s="19">
        <v>-116486.90000000001</v>
      </c>
      <c r="J7" s="19">
        <v>-26906.65</v>
      </c>
      <c r="K7" s="8">
        <f>SUM(B7:J7)</f>
        <v>-762269.39</v>
      </c>
      <c r="Q7"/>
      <c r="R7"/>
    </row>
    <row r="8" spans="1:11" ht="27" customHeight="1">
      <c r="A8" s="6" t="s">
        <v>5</v>
      </c>
      <c r="B8" s="7">
        <f>B6+B7</f>
        <v>1118321.58</v>
      </c>
      <c r="C8" s="7">
        <f aca="true" t="shared" si="0" ref="C8:J8">C6+C7</f>
        <v>1073771.1799999997</v>
      </c>
      <c r="D8" s="7">
        <f t="shared" si="0"/>
        <v>1235601.67</v>
      </c>
      <c r="E8" s="7">
        <f t="shared" si="0"/>
        <v>759879.41</v>
      </c>
      <c r="F8" s="7">
        <f t="shared" si="0"/>
        <v>811108.1</v>
      </c>
      <c r="G8" s="7">
        <f t="shared" si="0"/>
        <v>919861.7599999999</v>
      </c>
      <c r="H8" s="7">
        <f t="shared" si="0"/>
        <v>820658.8199999998</v>
      </c>
      <c r="I8" s="7">
        <f t="shared" si="0"/>
        <v>1091360.03</v>
      </c>
      <c r="J8" s="7">
        <f t="shared" si="0"/>
        <v>411240.19999999995</v>
      </c>
      <c r="K8" s="7">
        <f>+K7+K6</f>
        <v>8241802.749999999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479619.45999999996</v>
      </c>
      <c r="C13" s="10">
        <v>370080.29</v>
      </c>
      <c r="D13" s="10">
        <v>1213231.8499999999</v>
      </c>
      <c r="E13" s="10">
        <v>977610.8</v>
      </c>
      <c r="F13" s="10">
        <v>1057003.73</v>
      </c>
      <c r="G13" s="10">
        <v>591769.52</v>
      </c>
      <c r="H13" s="10">
        <v>339464.05</v>
      </c>
      <c r="I13" s="10">
        <v>442290.27</v>
      </c>
      <c r="J13" s="10">
        <v>520196.86000000004</v>
      </c>
      <c r="K13" s="10">
        <v>653575.68</v>
      </c>
      <c r="L13" s="10">
        <f>SUM(B13:K13)</f>
        <v>6644842.510000001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-56159.3</v>
      </c>
      <c r="C14" s="8">
        <v>-40649.06</v>
      </c>
      <c r="D14" s="8">
        <v>-124040.87000000001</v>
      </c>
      <c r="E14" s="8">
        <v>-99822.23000000001</v>
      </c>
      <c r="F14" s="8">
        <v>-91171.34</v>
      </c>
      <c r="G14" s="8">
        <v>-56430.53</v>
      </c>
      <c r="H14" s="8">
        <v>-33822.42</v>
      </c>
      <c r="I14" s="8">
        <v>-32234.350000000002</v>
      </c>
      <c r="J14" s="8">
        <v>-36035.82</v>
      </c>
      <c r="K14" s="8">
        <v>-71626.11</v>
      </c>
      <c r="L14" s="8">
        <f>SUM(B14:K14)</f>
        <v>-641992.03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423460.16</v>
      </c>
      <c r="C15" s="7">
        <f aca="true" t="shared" si="1" ref="C15:K15">C13+C14</f>
        <v>329431.23</v>
      </c>
      <c r="D15" s="7">
        <f t="shared" si="1"/>
        <v>1089190.9799999997</v>
      </c>
      <c r="E15" s="7">
        <f t="shared" si="1"/>
        <v>877788.5700000001</v>
      </c>
      <c r="F15" s="7">
        <f t="shared" si="1"/>
        <v>965832.39</v>
      </c>
      <c r="G15" s="7">
        <f t="shared" si="1"/>
        <v>535338.99</v>
      </c>
      <c r="H15" s="7">
        <f t="shared" si="1"/>
        <v>305641.63</v>
      </c>
      <c r="I15" s="7">
        <f t="shared" si="1"/>
        <v>410055.92000000004</v>
      </c>
      <c r="J15" s="7">
        <f t="shared" si="1"/>
        <v>484161.04000000004</v>
      </c>
      <c r="K15" s="7">
        <f t="shared" si="1"/>
        <v>581949.5700000001</v>
      </c>
      <c r="L15" s="7">
        <f>+L13+L14</f>
        <v>6002850.48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1084451.9</v>
      </c>
      <c r="C20" s="10">
        <v>790822.9199999999</v>
      </c>
      <c r="D20" s="10">
        <v>676958.7599999999</v>
      </c>
      <c r="E20" s="10">
        <v>203777.04</v>
      </c>
      <c r="F20" s="10">
        <v>715175.68</v>
      </c>
      <c r="G20" s="10">
        <v>1033744.5399999999</v>
      </c>
      <c r="H20" s="10">
        <v>201302.14</v>
      </c>
      <c r="I20" s="10">
        <v>785011.5799999998</v>
      </c>
      <c r="J20" s="10">
        <v>691129.2699999999</v>
      </c>
      <c r="K20" s="10">
        <v>917854.32</v>
      </c>
      <c r="L20" s="10">
        <v>824102.33</v>
      </c>
      <c r="M20" s="10">
        <v>462408.83999999997</v>
      </c>
      <c r="N20" s="10">
        <v>243927.42</v>
      </c>
      <c r="O20" s="10">
        <f>SUM(B20:N20)</f>
        <v>8630666.74</v>
      </c>
    </row>
    <row r="21" spans="1:15" ht="27" customHeight="1">
      <c r="A21" s="2" t="s">
        <v>4</v>
      </c>
      <c r="B21" s="8">
        <v>-97544.09</v>
      </c>
      <c r="C21" s="8">
        <v>-94465.9</v>
      </c>
      <c r="D21" s="8">
        <v>-79830.32</v>
      </c>
      <c r="E21" s="8">
        <v>-15629.85</v>
      </c>
      <c r="F21" s="8">
        <v>-264382.85</v>
      </c>
      <c r="G21" s="8">
        <v>-83657.34</v>
      </c>
      <c r="H21" s="8">
        <v>-24577.410000000003</v>
      </c>
      <c r="I21" s="8">
        <v>-91171.84</v>
      </c>
      <c r="J21" s="8">
        <v>-70938.99</v>
      </c>
      <c r="K21" s="8">
        <v>-65984.93</v>
      </c>
      <c r="L21" s="8">
        <v>-52662.57</v>
      </c>
      <c r="M21" s="8">
        <v>-28789.98</v>
      </c>
      <c r="N21" s="8">
        <v>-23888.22</v>
      </c>
      <c r="O21" s="8">
        <f>SUM(B21:N21)</f>
        <v>-993524.2899999999</v>
      </c>
    </row>
    <row r="22" spans="1:15" ht="27" customHeight="1">
      <c r="A22" s="6" t="s">
        <v>5</v>
      </c>
      <c r="B22" s="7">
        <f>+B20+B21</f>
        <v>986907.8099999999</v>
      </c>
      <c r="C22" s="7">
        <f>+C20+C21</f>
        <v>696357.0199999999</v>
      </c>
      <c r="D22" s="7">
        <f aca="true" t="shared" si="2" ref="D22:O22">+D20+D21</f>
        <v>597128.44</v>
      </c>
      <c r="E22" s="7">
        <f t="shared" si="2"/>
        <v>188147.19</v>
      </c>
      <c r="F22" s="7">
        <f t="shared" si="2"/>
        <v>450792.8300000001</v>
      </c>
      <c r="G22" s="7">
        <f t="shared" si="2"/>
        <v>950087.2</v>
      </c>
      <c r="H22" s="7">
        <f t="shared" si="2"/>
        <v>176724.73</v>
      </c>
      <c r="I22" s="7">
        <f t="shared" si="2"/>
        <v>693839.7399999999</v>
      </c>
      <c r="J22" s="7">
        <f t="shared" si="2"/>
        <v>620190.2799999999</v>
      </c>
      <c r="K22" s="7">
        <f t="shared" si="2"/>
        <v>851869.3899999999</v>
      </c>
      <c r="L22" s="7">
        <f t="shared" si="2"/>
        <v>771439.76</v>
      </c>
      <c r="M22" s="7">
        <f t="shared" si="2"/>
        <v>433618.86</v>
      </c>
      <c r="N22" s="7">
        <f t="shared" si="2"/>
        <v>220039.2</v>
      </c>
      <c r="O22" s="7">
        <f t="shared" si="2"/>
        <v>7637142.45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2021-12-28T14:05:14Z</dcterms:modified>
  <cp:category/>
  <cp:version/>
  <cp:contentType/>
  <cp:contentStatus/>
</cp:coreProperties>
</file>