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<sst xmlns="http://schemas.openxmlformats.org/spreadsheetml/2006/main" count="81" uniqueCount="63">
  <si>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</si>
  <si>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</si>
  <si>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</si>
  <si>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</si>
  <si>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</si>
  <si>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</si>
  <si>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</si>
  <si>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</si>
  <si>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</si>
  <si>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</si>
  <si>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</si>
  <si>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</si>
  <si>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</si>
  <si>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</si>
  <si>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</si>
  <si>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</si>
  <si>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</si>
  <si>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</si>
  <si>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</si>
  <si>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</si>
  <si>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</si>
  <si>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</si>
  <si>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</si>
  <si>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</si>
  <si>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</si>
  <si>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</si>
  <si>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</si>
  <si>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</si>
  <si>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</si>
  <si>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</si>
  <si>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</si>
  <si>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</si>
  <si>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</si>
  <si>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</si>
  <si>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</si>
  <si>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</si>
  <si>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</si>
  <si>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</si>
  <si>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</si>
  <si>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</si>
  <si>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</si>
  <si>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</si>
  <si>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</si>
  <si>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</si>
  <si>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</si>
  <si>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</si>
  <si>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</si>
  <si>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</si>
  <si>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</si>
  <si>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</si>
  <si>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</si>
  <si>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</si>
  <si>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</si>
  <si>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</si>
  <si>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</si>
  <si>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</si>
  <si>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</si>
  <si>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</si>
  <si>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</si>
  <si>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</si>
  <si>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</si>
  <si>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</si>
  <si>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14/12/21 - VENCIMENTO 21/12/21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</si>
</sst>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90" zoomScaleNormal="9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1233967.62</v>
      </c>
      <c r="C6" s="10">
        <v>1192646.24</v>
      </c>
      <c r="D6" s="10">
        <v>1381295.74</v>
      </c>
      <c r="E6" s="10">
        <v>840015.06</v>
      </c>
      <c r="F6" s="10">
        <v>892122.2500000001</v>
      </c>
      <c r="G6" s="10">
        <v>970085.69</v>
      </c>
      <c r="H6" s="10">
        <v>874227.9</v>
      </c>
      <c r="I6" s="10">
        <v>1218955.8099999998</v>
      </c>
      <c r="J6" s="10">
        <v>439971.82</v>
      </c>
      <c r="K6" s="10">
        <f>SUM(B6:J6)</f>
        <v>9043288.13</v>
      </c>
      <c r="Q6"/>
      <c r="R6"/>
    </row>
    <row r="7" spans="1:18" ht="27" customHeight="1">
      <c r="A7" s="2" t="s">
        <v>4</v>
      </c>
      <c r="B7" s="19">
        <v>-221890.31</v>
      </c>
      <c r="C7" s="19">
        <v>-104321.26999999999</v>
      </c>
      <c r="D7" s="19">
        <v>-149164.79</v>
      </c>
      <c r="E7" s="19">
        <v>-186578.91999999998</v>
      </c>
      <c r="F7" s="19">
        <v>-72298.1</v>
      </c>
      <c r="G7" s="19">
        <v>-176036.97</v>
      </c>
      <c r="H7" s="19">
        <v>-63911.29</v>
      </c>
      <c r="I7" s="19">
        <v>-142717.59</v>
      </c>
      <c r="J7" s="19">
        <v>-37814.85</v>
      </c>
      <c r="K7" s="8">
        <f>SUM(B7:J7)</f>
        <v>-1154734.09</v>
      </c>
      <c r="Q7"/>
      <c r="R7"/>
    </row>
    <row r="8" spans="1:11" ht="27" customHeight="1">
      <c r="A8" s="6" t="s">
        <v>5</v>
      </c>
      <c r="B8" s="7">
        <f>B6+B7</f>
        <v>1012077.31</v>
      </c>
      <c r="C8" s="7">
        <f aca="true" t="shared" si="0" ref="C8:J8">C6+C7</f>
        <v>1088324.97</v>
      </c>
      <c r="D8" s="7">
        <f t="shared" si="0"/>
        <v>1232130.95</v>
      </c>
      <c r="E8" s="7">
        <f t="shared" si="0"/>
        <v>653436.1400000001</v>
      </c>
      <c r="F8" s="7">
        <f t="shared" si="0"/>
        <v>819824.1500000001</v>
      </c>
      <c r="G8" s="7">
        <f t="shared" si="0"/>
        <v>794048.72</v>
      </c>
      <c r="H8" s="7">
        <f t="shared" si="0"/>
        <v>810316.61</v>
      </c>
      <c r="I8" s="7">
        <f t="shared" si="0"/>
        <v>1076238.2199999997</v>
      </c>
      <c r="J8" s="7">
        <f t="shared" si="0"/>
        <v>402156.97000000003</v>
      </c>
      <c r="K8" s="7">
        <f>+K7+K6</f>
        <v>7888554.040000001</v>
      </c>
    </row>
    <row r="9" ht="36" customHeight="1"/>
    <row r="10" ht="36" customHeight="1"/>
    <row r="11" spans="1:15" ht="60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482056.01999999996</v>
      </c>
      <c r="C13" s="10">
        <v>365503.87</v>
      </c>
      <c r="D13" s="10">
        <v>1223232.03</v>
      </c>
      <c r="E13" s="10">
        <v>976396.6899999998</v>
      </c>
      <c r="F13" s="10">
        <v>1057182.28</v>
      </c>
      <c r="G13" s="10">
        <v>597578.63</v>
      </c>
      <c r="H13" s="10">
        <v>340464.58999999997</v>
      </c>
      <c r="I13" s="10">
        <v>443601.88999999996</v>
      </c>
      <c r="J13" s="10">
        <v>523878.67000000004</v>
      </c>
      <c r="K13" s="10">
        <v>654797.0799999998</v>
      </c>
      <c r="L13" s="10">
        <f>SUM(B13:K13)</f>
        <v>6664691.749999999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-52872.5</v>
      </c>
      <c r="C14" s="8">
        <v>-34327.090000000004</v>
      </c>
      <c r="D14" s="8">
        <v>-106954.84</v>
      </c>
      <c r="E14" s="8">
        <v>-80841.45999999999</v>
      </c>
      <c r="F14" s="8">
        <v>-73963.77</v>
      </c>
      <c r="G14" s="8">
        <v>-53396.31</v>
      </c>
      <c r="H14" s="8">
        <v>-32456.640000000003</v>
      </c>
      <c r="I14" s="8">
        <v>-45582.17</v>
      </c>
      <c r="J14" s="8">
        <v>-36526.01</v>
      </c>
      <c r="K14" s="8">
        <v>-64007.92</v>
      </c>
      <c r="L14" s="8">
        <f>SUM(B14:K14)</f>
        <v>-580928.7100000001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429183.51999999996</v>
      </c>
      <c r="C15" s="7">
        <f aca="true" t="shared" si="1" ref="C15:K15">C13+C14</f>
        <v>331176.77999999997</v>
      </c>
      <c r="D15" s="7">
        <f t="shared" si="1"/>
        <v>1116277.19</v>
      </c>
      <c r="E15" s="7">
        <f t="shared" si="1"/>
        <v>895555.2299999999</v>
      </c>
      <c r="F15" s="7">
        <f t="shared" si="1"/>
        <v>983218.51</v>
      </c>
      <c r="G15" s="7">
        <f t="shared" si="1"/>
        <v>544182.3200000001</v>
      </c>
      <c r="H15" s="7">
        <f t="shared" si="1"/>
        <v>308007.94999999995</v>
      </c>
      <c r="I15" s="7">
        <f t="shared" si="1"/>
        <v>398019.72</v>
      </c>
      <c r="J15" s="7">
        <f t="shared" si="1"/>
        <v>487352.66000000003</v>
      </c>
      <c r="K15" s="7">
        <f t="shared" si="1"/>
        <v>590789.1599999998</v>
      </c>
      <c r="L15" s="7">
        <f>+L13+L14</f>
        <v>6083763.039999999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1097430.45</v>
      </c>
      <c r="C20" s="10">
        <v>798539.64</v>
      </c>
      <c r="D20" s="10">
        <v>665744.69</v>
      </c>
      <c r="E20" s="10">
        <v>208646.87000000005</v>
      </c>
      <c r="F20" s="10">
        <v>718558.53</v>
      </c>
      <c r="G20" s="10">
        <v>1044202.4899999999</v>
      </c>
      <c r="H20" s="10">
        <v>198076.75</v>
      </c>
      <c r="I20" s="10">
        <v>802572.1699999999</v>
      </c>
      <c r="J20" s="10">
        <v>692305.9799999999</v>
      </c>
      <c r="K20" s="10">
        <v>911428.0499999999</v>
      </c>
      <c r="L20" s="10">
        <v>834986.55</v>
      </c>
      <c r="M20" s="10">
        <v>469890.51999999996</v>
      </c>
      <c r="N20" s="10">
        <v>242256.64</v>
      </c>
      <c r="O20" s="10">
        <f>SUM(B20:N20)</f>
        <v>8684639.33</v>
      </c>
    </row>
    <row r="21" spans="1:15" ht="27" customHeight="1">
      <c r="A21" s="2" t="s">
        <v>4</v>
      </c>
      <c r="B21" s="8">
        <v>-77555.84</v>
      </c>
      <c r="C21" s="8">
        <v>-79667.87</v>
      </c>
      <c r="D21" s="8">
        <v>-58001.15</v>
      </c>
      <c r="E21" s="8">
        <v>-11836.220000000001</v>
      </c>
      <c r="F21" s="8">
        <v>-42130.64</v>
      </c>
      <c r="G21" s="8">
        <v>-64336.11</v>
      </c>
      <c r="H21" s="8">
        <v>-21967.640000000003</v>
      </c>
      <c r="I21" s="8">
        <v>-76103.75</v>
      </c>
      <c r="J21" s="8">
        <v>-58652.4</v>
      </c>
      <c r="K21" s="8">
        <v>-51042.41</v>
      </c>
      <c r="L21" s="8">
        <v>-41557.92</v>
      </c>
      <c r="M21" s="8">
        <v>-25343.95</v>
      </c>
      <c r="N21" s="8">
        <v>-20451.8</v>
      </c>
      <c r="O21" s="8">
        <f>SUM(B21:N21)</f>
        <v>-628647.7000000001</v>
      </c>
    </row>
    <row r="22" spans="1:15" ht="27" customHeight="1">
      <c r="A22" s="6" t="s">
        <v>5</v>
      </c>
      <c r="B22" s="7">
        <f>+B20+B21</f>
        <v>1019874.61</v>
      </c>
      <c r="C22" s="7">
        <f>+C20+C21</f>
        <v>718871.77</v>
      </c>
      <c r="D22" s="7">
        <f aca="true" t="shared" si="2" ref="D22:O22">+D20+D21</f>
        <v>607743.5399999999</v>
      </c>
      <c r="E22" s="7">
        <f t="shared" si="2"/>
        <v>196810.65000000005</v>
      </c>
      <c r="F22" s="7">
        <f t="shared" si="2"/>
        <v>676427.89</v>
      </c>
      <c r="G22" s="7">
        <f t="shared" si="2"/>
        <v>979866.3799999999</v>
      </c>
      <c r="H22" s="7">
        <f t="shared" si="2"/>
        <v>176109.11</v>
      </c>
      <c r="I22" s="7">
        <f t="shared" si="2"/>
        <v>726468.4199999999</v>
      </c>
      <c r="J22" s="7">
        <f t="shared" si="2"/>
        <v>633653.5799999998</v>
      </c>
      <c r="K22" s="7">
        <f t="shared" si="2"/>
        <v>860385.6399999999</v>
      </c>
      <c r="L22" s="7">
        <f t="shared" si="2"/>
        <v>793428.63</v>
      </c>
      <c r="M22" s="7">
        <f t="shared" si="2"/>
        <v>444546.56999999995</v>
      </c>
      <c r="N22" s="7">
        <f t="shared" si="2"/>
        <v>221804.84000000003</v>
      </c>
      <c r="O22" s="7">
        <f t="shared" si="2"/>
        <v>8055991.63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2021-12-20T18:18:31Z</dcterms:modified>
  <cp:category/>
  <cp:version/>
  <cp:contentType/>
  <cp:contentStatus/>
</cp:coreProperties>
</file>