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<sst xmlns="http://schemas.openxmlformats.org/spreadsheetml/2006/main" count="81" uniqueCount="63">
  <si>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</si>
  <si>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</si>
  <si>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</si>
  <si>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</si>
  <si>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</si>
  <si>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</si>
  <si>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</si>
  <si>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</si>
  <si>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</si>
  <si>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</si>
  <si>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</si>
  <si>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</si>
  <si>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</si>
  <si>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</si>
  <si>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</si>
  <si>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</si>
  <si>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</si>
  <si>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</si>
  <si>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</si>
  <si>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</si>
  <si>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</si>
  <si>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</si>
  <si>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</si>
  <si>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</si>
  <si>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</si>
  <si>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</si>
  <si>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</si>
  <si>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</si>
  <si>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</si>
  <si>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</si>
  <si>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</si>
  <si>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</si>
  <si>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</si>
  <si>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</si>
  <si>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</si>
  <si>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</si>
  <si>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</si>
  <si>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</si>
  <si>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</si>
  <si>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</si>
  <si>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</si>
  <si>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</si>
  <si>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</si>
  <si>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</si>
  <si>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</si>
  <si>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</si>
  <si>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</si>
  <si>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</si>
  <si>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</si>
  <si>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</si>
  <si>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</si>
  <si>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</si>
  <si>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</si>
  <si>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</si>
  <si>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</si>
  <si>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</si>
  <si>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</si>
  <si>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</si>
  <si>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</si>
  <si>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</si>
  <si>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</si>
  <si>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</si>
  <si>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12/12/21 - VENCIMENTO 17/12/21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</si>
</sst>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391835.98</v>
      </c>
      <c r="C6" s="10">
        <v>364493.60000000003</v>
      </c>
      <c r="D6" s="10">
        <v>463879.98</v>
      </c>
      <c r="E6" s="10">
        <v>245849.85</v>
      </c>
      <c r="F6" s="10">
        <v>356864.64999999997</v>
      </c>
      <c r="G6" s="10">
        <v>364279.61999999994</v>
      </c>
      <c r="H6" s="10">
        <v>349497.36</v>
      </c>
      <c r="I6" s="10">
        <v>442298.8</v>
      </c>
      <c r="J6" s="10">
        <v>120951.73</v>
      </c>
      <c r="K6" s="10">
        <f>SUM(B6:J6)</f>
        <v>3099951.57</v>
      </c>
      <c r="Q6"/>
      <c r="R6"/>
    </row>
    <row r="7" spans="1:18" ht="27" customHeight="1">
      <c r="A7" s="2" t="s">
        <v>4</v>
      </c>
      <c r="B7" s="19">
        <v>-52763.14</v>
      </c>
      <c r="C7" s="19">
        <v>-50132.06</v>
      </c>
      <c r="D7" s="19">
        <v>-76194.97</v>
      </c>
      <c r="E7" s="19">
        <v>-31385.72</v>
      </c>
      <c r="F7" s="19">
        <v>-44008.82</v>
      </c>
      <c r="G7" s="19">
        <v>-29509.26</v>
      </c>
      <c r="H7" s="19">
        <v>-28233.75</v>
      </c>
      <c r="I7" s="19">
        <v>-58788.990000000005</v>
      </c>
      <c r="J7" s="19">
        <v>-13951.16</v>
      </c>
      <c r="K7" s="8">
        <f>SUM(B7:J7)</f>
        <v>-384967.86999999994</v>
      </c>
      <c r="Q7"/>
      <c r="R7"/>
    </row>
    <row r="8" spans="1:11" ht="27" customHeight="1">
      <c r="A8" s="6" t="s">
        <v>5</v>
      </c>
      <c r="B8" s="7">
        <f>B6+B7</f>
        <v>339072.83999999997</v>
      </c>
      <c r="C8" s="7">
        <f aca="true" t="shared" si="0" ref="C8:J8">C6+C7</f>
        <v>314361.54000000004</v>
      </c>
      <c r="D8" s="7">
        <f t="shared" si="0"/>
        <v>387685.01</v>
      </c>
      <c r="E8" s="7">
        <f t="shared" si="0"/>
        <v>214464.13</v>
      </c>
      <c r="F8" s="7">
        <f t="shared" si="0"/>
        <v>312855.82999999996</v>
      </c>
      <c r="G8" s="7">
        <f t="shared" si="0"/>
        <v>334770.3599999999</v>
      </c>
      <c r="H8" s="7">
        <f t="shared" si="0"/>
        <v>321263.61</v>
      </c>
      <c r="I8" s="7">
        <f t="shared" si="0"/>
        <v>383509.81</v>
      </c>
      <c r="J8" s="7">
        <f t="shared" si="0"/>
        <v>107000.56999999999</v>
      </c>
      <c r="K8" s="7">
        <f>+K7+K6</f>
        <v>2714983.6999999997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133744.48</v>
      </c>
      <c r="C13" s="10">
        <v>117959.93</v>
      </c>
      <c r="D13" s="10">
        <v>413333.14</v>
      </c>
      <c r="E13" s="10">
        <v>380406.85</v>
      </c>
      <c r="F13" s="10">
        <v>382532.46</v>
      </c>
      <c r="G13" s="10">
        <v>173469.82</v>
      </c>
      <c r="H13" s="10">
        <v>114380.37</v>
      </c>
      <c r="I13" s="10">
        <v>156350.51</v>
      </c>
      <c r="J13" s="10">
        <v>129172.44</v>
      </c>
      <c r="K13" s="10">
        <v>233679.16</v>
      </c>
      <c r="L13" s="10">
        <f>SUM(B13:K13)</f>
        <v>2235029.16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-34281.450000000004</v>
      </c>
      <c r="C14" s="8">
        <v>-16834.96</v>
      </c>
      <c r="D14" s="8">
        <v>-56274.93</v>
      </c>
      <c r="E14" s="8">
        <v>-51787.3</v>
      </c>
      <c r="F14" s="8">
        <v>-48611.92</v>
      </c>
      <c r="G14" s="8">
        <v>-23163.690000000002</v>
      </c>
      <c r="H14" s="8">
        <v>-20600.190000000002</v>
      </c>
      <c r="I14" s="8">
        <v>-16893.22</v>
      </c>
      <c r="J14" s="8">
        <v>-12286.550000000001</v>
      </c>
      <c r="K14" s="8">
        <v>-31065.960000000003</v>
      </c>
      <c r="L14" s="8">
        <f>SUM(B14:K14)</f>
        <v>-311800.17000000004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99463.03</v>
      </c>
      <c r="C15" s="7">
        <f aca="true" t="shared" si="1" ref="C15:K15">C13+C14</f>
        <v>101124.97</v>
      </c>
      <c r="D15" s="7">
        <f t="shared" si="1"/>
        <v>357058.21</v>
      </c>
      <c r="E15" s="7">
        <f t="shared" si="1"/>
        <v>328619.55</v>
      </c>
      <c r="F15" s="7">
        <f t="shared" si="1"/>
        <v>333920.54000000004</v>
      </c>
      <c r="G15" s="7">
        <f t="shared" si="1"/>
        <v>150306.13</v>
      </c>
      <c r="H15" s="7">
        <f t="shared" si="1"/>
        <v>93780.18</v>
      </c>
      <c r="I15" s="7">
        <f t="shared" si="1"/>
        <v>139457.29</v>
      </c>
      <c r="J15" s="7">
        <f t="shared" si="1"/>
        <v>116885.89</v>
      </c>
      <c r="K15" s="7">
        <f t="shared" si="1"/>
        <v>202613.2</v>
      </c>
      <c r="L15" s="7">
        <f>+L13+L14</f>
        <v>1923228.9900000002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467064.76</v>
      </c>
      <c r="C20" s="10">
        <v>330725.64</v>
      </c>
      <c r="D20" s="10">
        <v>317459.47</v>
      </c>
      <c r="E20" s="10">
        <v>103140.78999999998</v>
      </c>
      <c r="F20" s="10">
        <v>314152.19999999995</v>
      </c>
      <c r="G20" s="10">
        <v>396261.06999999995</v>
      </c>
      <c r="H20" s="10">
        <v>75318.38999999998</v>
      </c>
      <c r="I20" s="10">
        <v>286773.89</v>
      </c>
      <c r="J20" s="10">
        <v>281935.65</v>
      </c>
      <c r="K20" s="10">
        <v>419685.6</v>
      </c>
      <c r="L20" s="10">
        <v>365372.13</v>
      </c>
      <c r="M20" s="10">
        <v>197469.47000000003</v>
      </c>
      <c r="N20" s="10">
        <v>83834.56</v>
      </c>
      <c r="O20" s="10">
        <f>SUM(B20:N20)</f>
        <v>3639193.62</v>
      </c>
    </row>
    <row r="21" spans="1:15" ht="27" customHeight="1">
      <c r="A21" s="2" t="s">
        <v>4</v>
      </c>
      <c r="B21" s="8">
        <v>-54469.270000000004</v>
      </c>
      <c r="C21" s="8">
        <v>-49317.49</v>
      </c>
      <c r="D21" s="8">
        <v>-44229.16</v>
      </c>
      <c r="E21" s="8">
        <v>-7611.969999999999</v>
      </c>
      <c r="F21" s="8">
        <v>-32289.85</v>
      </c>
      <c r="G21" s="8">
        <v>-41740.32</v>
      </c>
      <c r="H21" s="8">
        <v>-10397.93</v>
      </c>
      <c r="I21" s="8">
        <v>-41777.81</v>
      </c>
      <c r="J21" s="8">
        <v>-36249.030000000006</v>
      </c>
      <c r="K21" s="8">
        <v>-40017.060000000005</v>
      </c>
      <c r="L21" s="8">
        <v>-28086.3</v>
      </c>
      <c r="M21" s="8">
        <v>-14436.7</v>
      </c>
      <c r="N21" s="8">
        <v>-9587.97</v>
      </c>
      <c r="O21" s="8">
        <f>SUM(B21:N21)</f>
        <v>-410210.86000000004</v>
      </c>
    </row>
    <row r="22" spans="1:15" ht="27" customHeight="1">
      <c r="A22" s="6" t="s">
        <v>5</v>
      </c>
      <c r="B22" s="7">
        <f>+B20+B21</f>
        <v>412595.49</v>
      </c>
      <c r="C22" s="7">
        <f>+C20+C21</f>
        <v>281408.15</v>
      </c>
      <c r="D22" s="7">
        <f aca="true" t="shared" si="2" ref="D22:O22">+D20+D21</f>
        <v>273230.30999999994</v>
      </c>
      <c r="E22" s="7">
        <f t="shared" si="2"/>
        <v>95528.81999999998</v>
      </c>
      <c r="F22" s="7">
        <f t="shared" si="2"/>
        <v>281862.35</v>
      </c>
      <c r="G22" s="7">
        <f t="shared" si="2"/>
        <v>354520.74999999994</v>
      </c>
      <c r="H22" s="7">
        <f t="shared" si="2"/>
        <v>64920.459999999985</v>
      </c>
      <c r="I22" s="7">
        <f t="shared" si="2"/>
        <v>244996.08000000002</v>
      </c>
      <c r="J22" s="7">
        <f t="shared" si="2"/>
        <v>245686.62000000002</v>
      </c>
      <c r="K22" s="7">
        <f t="shared" si="2"/>
        <v>379668.54</v>
      </c>
      <c r="L22" s="7">
        <f t="shared" si="2"/>
        <v>337285.83</v>
      </c>
      <c r="M22" s="7">
        <f t="shared" si="2"/>
        <v>183032.77000000002</v>
      </c>
      <c r="N22" s="7">
        <f t="shared" si="2"/>
        <v>74246.59</v>
      </c>
      <c r="O22" s="7">
        <f t="shared" si="2"/>
        <v>3228982.7600000002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2021-12-16T21:28:03Z</dcterms:modified>
  <cp:category/>
  <cp:version/>
  <cp:contentType/>
  <cp:contentStatus/>
</cp:coreProperties>
</file>