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<sst xmlns="http://schemas.openxmlformats.org/spreadsheetml/2006/main" count="81" uniqueCount="63">
  <si>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</si>
  <si>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</si>
  <si>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</si>
  <si>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</si>
  <si>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</si>
  <si>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</si>
  <si>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</si>
  <si>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</si>
  <si>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</si>
  <si>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</si>
  <si>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</si>
  <si>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</si>
  <si>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</si>
  <si>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</si>
  <si>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</si>
  <si>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</si>
  <si>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</si>
  <si>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</si>
  <si>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</si>
  <si>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</si>
  <si>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</si>
  <si>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</si>
  <si>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</si>
  <si>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</si>
  <si>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</si>
  <si>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</si>
  <si>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</si>
  <si>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</si>
  <si>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</si>
  <si>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</si>
  <si>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</si>
  <si>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</si>
  <si>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</si>
  <si>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</si>
  <si>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</si>
  <si>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</si>
  <si>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</si>
  <si>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</si>
  <si>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</si>
  <si>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</si>
  <si>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</si>
  <si>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</si>
  <si>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</si>
  <si>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</si>
  <si>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</si>
  <si>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</si>
  <si>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</si>
  <si>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</si>
  <si>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</si>
  <si>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</si>
  <si>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</si>
  <si>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</si>
  <si>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</si>
  <si>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</si>
  <si>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</si>
  <si>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</si>
  <si>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</si>
  <si>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</si>
  <si>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</si>
  <si>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</si>
  <si>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</si>
  <si>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</si>
  <si>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11/12/21 - VENCIMENTO 17/12/21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</si>
</sst>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765550.59</v>
      </c>
      <c r="C6" s="10">
        <v>746825.16</v>
      </c>
      <c r="D6" s="10">
        <v>956142.58</v>
      </c>
      <c r="E6" s="10">
        <v>515328.09</v>
      </c>
      <c r="F6" s="10">
        <v>598946.5700000001</v>
      </c>
      <c r="G6" s="10">
        <v>673922.2400000001</v>
      </c>
      <c r="H6" s="10">
        <v>615357.93</v>
      </c>
      <c r="I6" s="10">
        <v>761677.99</v>
      </c>
      <c r="J6" s="10">
        <v>207342.82000000004</v>
      </c>
      <c r="K6" s="10">
        <f>SUM(B6:J6)</f>
        <v>5841093.970000001</v>
      </c>
      <c r="Q6"/>
      <c r="R6"/>
    </row>
    <row r="7" spans="1:18" ht="27" customHeight="1">
      <c r="A7" s="2" t="s">
        <v>4</v>
      </c>
      <c r="B7" s="19">
        <v>-85365</v>
      </c>
      <c r="C7" s="19">
        <v>-92198.8</v>
      </c>
      <c r="D7" s="19">
        <v>-119265.26</v>
      </c>
      <c r="E7" s="19">
        <v>-56809.75</v>
      </c>
      <c r="F7" s="19">
        <v>-63828.1</v>
      </c>
      <c r="G7" s="19">
        <v>-43084.94</v>
      </c>
      <c r="H7" s="19">
        <v>-39826.33</v>
      </c>
      <c r="I7" s="19">
        <v>-87973.23999999999</v>
      </c>
      <c r="J7" s="19">
        <v>-17660.96</v>
      </c>
      <c r="K7" s="8">
        <f>SUM(B7:J7)</f>
        <v>-606012.3799999999</v>
      </c>
      <c r="Q7"/>
      <c r="R7"/>
    </row>
    <row r="8" spans="1:11" ht="27" customHeight="1">
      <c r="A8" s="6" t="s">
        <v>5</v>
      </c>
      <c r="B8" s="7">
        <f>B6+B7</f>
        <v>680185.59</v>
      </c>
      <c r="C8" s="7">
        <f aca="true" t="shared" si="0" ref="C8:J8">C6+C7</f>
        <v>654626.36</v>
      </c>
      <c r="D8" s="7">
        <f t="shared" si="0"/>
        <v>836877.32</v>
      </c>
      <c r="E8" s="7">
        <f t="shared" si="0"/>
        <v>458518.34</v>
      </c>
      <c r="F8" s="7">
        <f t="shared" si="0"/>
        <v>535118.4700000001</v>
      </c>
      <c r="G8" s="7">
        <f t="shared" si="0"/>
        <v>630837.3</v>
      </c>
      <c r="H8" s="7">
        <f t="shared" si="0"/>
        <v>575531.6000000001</v>
      </c>
      <c r="I8" s="7">
        <f t="shared" si="0"/>
        <v>673704.75</v>
      </c>
      <c r="J8" s="7">
        <f t="shared" si="0"/>
        <v>189681.86000000004</v>
      </c>
      <c r="K8" s="7">
        <f>+K7+K6</f>
        <v>5235081.590000001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299209.41</v>
      </c>
      <c r="C13" s="10">
        <v>234912.36000000002</v>
      </c>
      <c r="D13" s="10">
        <v>824253.55</v>
      </c>
      <c r="E13" s="10">
        <v>707056.4600000001</v>
      </c>
      <c r="F13" s="10">
        <v>689588.3</v>
      </c>
      <c r="G13" s="10">
        <v>345576.84</v>
      </c>
      <c r="H13" s="10">
        <v>190528.66</v>
      </c>
      <c r="I13" s="10">
        <v>260781.49000000002</v>
      </c>
      <c r="J13" s="10">
        <v>238082.07</v>
      </c>
      <c r="K13" s="10">
        <v>418995.21</v>
      </c>
      <c r="L13" s="10">
        <f>SUM(B13:K13)</f>
        <v>4208984.350000001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-76493.66999999998</v>
      </c>
      <c r="C14" s="8">
        <v>-29615.410000000003</v>
      </c>
      <c r="D14" s="8">
        <v>-98761.20999999996</v>
      </c>
      <c r="E14" s="8">
        <v>-82838.94000000006</v>
      </c>
      <c r="F14" s="8">
        <v>-71289.17000000004</v>
      </c>
      <c r="G14" s="8">
        <v>-41398.47999999998</v>
      </c>
      <c r="H14" s="8">
        <v>-25908.01999999999</v>
      </c>
      <c r="I14" s="8">
        <v>-22947.149999999994</v>
      </c>
      <c r="J14" s="8">
        <v>-20695.78</v>
      </c>
      <c r="K14" s="8">
        <v>-53376.340000000026</v>
      </c>
      <c r="L14" s="8">
        <f>SUM(B14:K14)</f>
        <v>-523324.1700000001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v>222715.74</v>
      </c>
      <c r="C15" s="7">
        <v>205296.95</v>
      </c>
      <c r="D15" s="7">
        <v>725492.3400000001</v>
      </c>
      <c r="E15" s="7">
        <v>624217.52</v>
      </c>
      <c r="F15" s="7">
        <v>618299.13</v>
      </c>
      <c r="G15" s="7">
        <v>304178.36000000004</v>
      </c>
      <c r="H15" s="7">
        <v>164620.64</v>
      </c>
      <c r="I15" s="7">
        <v>237834.34000000003</v>
      </c>
      <c r="J15" s="7">
        <v>217386.29</v>
      </c>
      <c r="K15" s="7">
        <v>365618.87</v>
      </c>
      <c r="L15" s="7">
        <f>+L13+L14</f>
        <v>3685660.1800000006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826405.21</v>
      </c>
      <c r="C20" s="10">
        <v>593942.44</v>
      </c>
      <c r="D20" s="10">
        <v>564021.63</v>
      </c>
      <c r="E20" s="10">
        <v>192136.03000000003</v>
      </c>
      <c r="F20" s="10">
        <v>534516.7499999999</v>
      </c>
      <c r="G20" s="10">
        <v>722882.6499999999</v>
      </c>
      <c r="H20" s="10">
        <v>136919.66999999998</v>
      </c>
      <c r="I20" s="10">
        <v>546316.11</v>
      </c>
      <c r="J20" s="10">
        <v>499642.64</v>
      </c>
      <c r="K20" s="10">
        <v>680600.8999999999</v>
      </c>
      <c r="L20" s="10">
        <v>636977.37</v>
      </c>
      <c r="M20" s="10">
        <v>330736.61999999994</v>
      </c>
      <c r="N20" s="10">
        <v>162542.98</v>
      </c>
      <c r="O20" s="10">
        <f>SUM(B20:N20)</f>
        <v>6427641</v>
      </c>
    </row>
    <row r="21" spans="1:15" ht="27" customHeight="1">
      <c r="A21" s="2" t="s">
        <v>4</v>
      </c>
      <c r="B21" s="8">
        <v>-82931.07999999999</v>
      </c>
      <c r="C21" s="8">
        <v>-84734.76000000001</v>
      </c>
      <c r="D21" s="8">
        <v>-70306.04000000001</v>
      </c>
      <c r="E21" s="8">
        <v>-13596.93</v>
      </c>
      <c r="F21" s="8">
        <v>-47623.380000000005</v>
      </c>
      <c r="G21" s="8">
        <v>-66350.59</v>
      </c>
      <c r="H21" s="8">
        <v>-18852.170000000002</v>
      </c>
      <c r="I21" s="8">
        <v>-74604.18</v>
      </c>
      <c r="J21" s="8">
        <v>-58757.520000000004</v>
      </c>
      <c r="K21" s="8">
        <v>-54059.02</v>
      </c>
      <c r="L21" s="8">
        <v>-44467.259999999995</v>
      </c>
      <c r="M21" s="8">
        <v>-22391.67</v>
      </c>
      <c r="N21" s="8">
        <v>-19879.74</v>
      </c>
      <c r="O21" s="8">
        <f>SUM(B21:N21)</f>
        <v>-658554.3400000001</v>
      </c>
    </row>
    <row r="22" spans="1:15" ht="27" customHeight="1">
      <c r="A22" s="6" t="s">
        <v>5</v>
      </c>
      <c r="B22" s="7">
        <f>+B20+B21</f>
        <v>743474.13</v>
      </c>
      <c r="C22" s="7">
        <f>+C20+C21</f>
        <v>509207.67999999993</v>
      </c>
      <c r="D22" s="7">
        <f aca="true" t="shared" si="1" ref="D22:O22">+D20+D21</f>
        <v>493715.58999999997</v>
      </c>
      <c r="E22" s="7">
        <f t="shared" si="1"/>
        <v>178539.10000000003</v>
      </c>
      <c r="F22" s="7">
        <f t="shared" si="1"/>
        <v>486893.3699999999</v>
      </c>
      <c r="G22" s="7">
        <f t="shared" si="1"/>
        <v>656532.0599999999</v>
      </c>
      <c r="H22" s="7">
        <f t="shared" si="1"/>
        <v>118067.49999999999</v>
      </c>
      <c r="I22" s="7">
        <f t="shared" si="1"/>
        <v>471711.93</v>
      </c>
      <c r="J22" s="7">
        <f t="shared" si="1"/>
        <v>440885.12</v>
      </c>
      <c r="K22" s="7">
        <f t="shared" si="1"/>
        <v>626541.8799999999</v>
      </c>
      <c r="L22" s="7">
        <f t="shared" si="1"/>
        <v>592510.11</v>
      </c>
      <c r="M22" s="7">
        <f t="shared" si="1"/>
        <v>308344.94999999995</v>
      </c>
      <c r="N22" s="7">
        <f t="shared" si="1"/>
        <v>142663.24000000002</v>
      </c>
      <c r="O22" s="7">
        <f t="shared" si="1"/>
        <v>5769086.66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2021-12-16T21:26:12Z</dcterms:modified>
  <cp:category/>
  <cp:version/>
  <cp:contentType/>
  <cp:contentStatus/>
</cp:coreProperties>
</file>