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<sst xmlns="http://schemas.openxmlformats.org/spreadsheetml/2006/main" count="81" uniqueCount="63">
  <si>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</si>
  <si>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</si>
  <si>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</si>
  <si>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</si>
  <si>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</si>
  <si>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</si>
  <si>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</si>
  <si>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</si>
  <si>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</si>
  <si>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</si>
  <si>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</si>
  <si>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</si>
  <si>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</si>
  <si>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</si>
  <si>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</si>
  <si>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</si>
  <si>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</si>
  <si>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</si>
  <si>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</si>
  <si>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</si>
  <si>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</si>
  <si>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</si>
  <si>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</si>
  <si>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</si>
  <si>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</si>
  <si>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</si>
  <si>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</si>
  <si>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</si>
  <si>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</si>
  <si>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</si>
  <si>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</si>
  <si>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</si>
  <si>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</si>
  <si>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</si>
  <si>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</si>
  <si>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</si>
  <si>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</si>
  <si>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</si>
  <si>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</si>
  <si>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</si>
  <si>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</si>
  <si>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</si>
  <si>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</si>
  <si>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</si>
  <si>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</si>
  <si>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</si>
  <si>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</si>
  <si>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</si>
  <si>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</si>
  <si>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</si>
  <si>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</si>
  <si>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</si>
  <si>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</si>
  <si>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</si>
  <si>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</si>
  <si>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</si>
  <si>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</si>
  <si>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</si>
  <si>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</si>
  <si>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</si>
  <si>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</si>
  <si>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</si>
  <si>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09/12/21 - VENCIMENTO 16/12/21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</si>
</sst>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1260157.92</v>
      </c>
      <c r="C6" s="10">
        <v>1203770.4</v>
      </c>
      <c r="D6" s="10">
        <v>1407057.5199999998</v>
      </c>
      <c r="E6" s="10">
        <v>844508.22</v>
      </c>
      <c r="F6" s="10">
        <v>903393.24</v>
      </c>
      <c r="G6" s="10">
        <v>995549.22</v>
      </c>
      <c r="H6" s="10">
        <v>890626.4399999998</v>
      </c>
      <c r="I6" s="10">
        <v>1229580.6700000002</v>
      </c>
      <c r="J6" s="10">
        <v>443987.72</v>
      </c>
      <c r="K6" s="10">
        <f>SUM(B6:J6)</f>
        <v>9178631.35</v>
      </c>
      <c r="Q6"/>
      <c r="R6"/>
    </row>
    <row r="7" spans="1:18" ht="27" customHeight="1">
      <c r="A7" s="2" t="s">
        <v>4</v>
      </c>
      <c r="B7" s="19">
        <v>-167853.92</v>
      </c>
      <c r="C7" s="19">
        <v>-109554.81999999999</v>
      </c>
      <c r="D7" s="19">
        <v>-144420.68</v>
      </c>
      <c r="E7" s="19">
        <v>-126860.55999999998</v>
      </c>
      <c r="F7" s="19">
        <v>-76129.54000000001</v>
      </c>
      <c r="G7" s="19">
        <v>-109923.07</v>
      </c>
      <c r="H7" s="19">
        <v>-55397.2</v>
      </c>
      <c r="I7" s="19">
        <v>-131326.87</v>
      </c>
      <c r="J7" s="19">
        <v>-33836.22</v>
      </c>
      <c r="K7" s="8">
        <f>SUM(B7:J7)</f>
        <v>-955302.88</v>
      </c>
      <c r="Q7"/>
      <c r="R7"/>
    </row>
    <row r="8" spans="1:11" ht="27" customHeight="1">
      <c r="A8" s="6" t="s">
        <v>5</v>
      </c>
      <c r="B8" s="7">
        <f>B6+B7</f>
        <v>1092304</v>
      </c>
      <c r="C8" s="7">
        <f aca="true" t="shared" si="0" ref="C8:J8">C6+C7</f>
        <v>1094215.5799999998</v>
      </c>
      <c r="D8" s="7">
        <f t="shared" si="0"/>
        <v>1262636.8399999999</v>
      </c>
      <c r="E8" s="7">
        <f t="shared" si="0"/>
        <v>717647.66</v>
      </c>
      <c r="F8" s="7">
        <f t="shared" si="0"/>
        <v>827263.7</v>
      </c>
      <c r="G8" s="7">
        <f t="shared" si="0"/>
        <v>885626.1499999999</v>
      </c>
      <c r="H8" s="7">
        <f t="shared" si="0"/>
        <v>835229.2399999999</v>
      </c>
      <c r="I8" s="7">
        <f t="shared" si="0"/>
        <v>1098253.8000000003</v>
      </c>
      <c r="J8" s="7">
        <f t="shared" si="0"/>
        <v>410151.5</v>
      </c>
      <c r="K8" s="7">
        <f>+K7+K6</f>
        <v>8223328.47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486451.22</v>
      </c>
      <c r="C13" s="10">
        <v>371685.05</v>
      </c>
      <c r="D13" s="10">
        <v>1243938.7999999998</v>
      </c>
      <c r="E13" s="10">
        <v>1007489.0499999999</v>
      </c>
      <c r="F13" s="10">
        <v>1075494.97</v>
      </c>
      <c r="G13" s="10">
        <v>602663.23</v>
      </c>
      <c r="H13" s="10">
        <v>345399.22</v>
      </c>
      <c r="I13" s="10">
        <v>450581.58</v>
      </c>
      <c r="J13" s="10">
        <v>531853.51</v>
      </c>
      <c r="K13" s="10">
        <v>665603.4699999999</v>
      </c>
      <c r="L13" s="10">
        <f>SUM(B13:K13)</f>
        <v>6781160.1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-54422.15</v>
      </c>
      <c r="C14" s="8">
        <v>-37539.09</v>
      </c>
      <c r="D14" s="8">
        <v>-116127.05</v>
      </c>
      <c r="E14" s="8">
        <v>-89153.18</v>
      </c>
      <c r="F14" s="8">
        <v>-79674.97</v>
      </c>
      <c r="G14" s="8">
        <v>-55812.759999999995</v>
      </c>
      <c r="H14" s="8">
        <v>-33473.04</v>
      </c>
      <c r="I14" s="8">
        <v>-39212.049999999996</v>
      </c>
      <c r="J14" s="8">
        <v>-39129.02</v>
      </c>
      <c r="K14" s="8">
        <v>-66637.34</v>
      </c>
      <c r="L14" s="8">
        <f>SUM(B14:K14)</f>
        <v>-611180.6499999999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432029.06999999995</v>
      </c>
      <c r="C15" s="7">
        <f aca="true" t="shared" si="1" ref="C15:K15">C13+C14</f>
        <v>334145.95999999996</v>
      </c>
      <c r="D15" s="7">
        <f t="shared" si="1"/>
        <v>1127811.7499999998</v>
      </c>
      <c r="E15" s="7">
        <f t="shared" si="1"/>
        <v>918335.8699999999</v>
      </c>
      <c r="F15" s="7">
        <f t="shared" si="1"/>
        <v>995820</v>
      </c>
      <c r="G15" s="7">
        <f t="shared" si="1"/>
        <v>546850.47</v>
      </c>
      <c r="H15" s="7">
        <f t="shared" si="1"/>
        <v>311926.18</v>
      </c>
      <c r="I15" s="7">
        <f t="shared" si="1"/>
        <v>411369.53</v>
      </c>
      <c r="J15" s="7">
        <f t="shared" si="1"/>
        <v>492724.49</v>
      </c>
      <c r="K15" s="7">
        <f t="shared" si="1"/>
        <v>598966.1299999999</v>
      </c>
      <c r="L15" s="7">
        <f>+L13+L14</f>
        <v>6169979.449999999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1108889.06</v>
      </c>
      <c r="C20" s="10">
        <v>816069.5200000001</v>
      </c>
      <c r="D20" s="10">
        <v>708484.76</v>
      </c>
      <c r="E20" s="10">
        <v>215332.81000000003</v>
      </c>
      <c r="F20" s="10">
        <v>743506.51</v>
      </c>
      <c r="G20" s="10">
        <v>1060895.85</v>
      </c>
      <c r="H20" s="10">
        <v>208238.66</v>
      </c>
      <c r="I20" s="10">
        <v>807960.24</v>
      </c>
      <c r="J20" s="10">
        <v>718540.03</v>
      </c>
      <c r="K20" s="10">
        <v>925837.0599999999</v>
      </c>
      <c r="L20" s="10">
        <v>845024.73</v>
      </c>
      <c r="M20" s="10">
        <v>479132.78</v>
      </c>
      <c r="N20" s="10">
        <v>248443.88999999998</v>
      </c>
      <c r="O20" s="10">
        <f>SUM(B20:N20)</f>
        <v>8886355.9</v>
      </c>
    </row>
    <row r="21" spans="1:15" ht="27" customHeight="1">
      <c r="A21" s="2" t="s">
        <v>4</v>
      </c>
      <c r="B21" s="8">
        <v>-83046.09</v>
      </c>
      <c r="C21" s="8">
        <v>-86621.65000000001</v>
      </c>
      <c r="D21" s="8">
        <v>-81530.61</v>
      </c>
      <c r="E21" s="8">
        <v>-12757.6</v>
      </c>
      <c r="F21" s="8">
        <v>-47661.56</v>
      </c>
      <c r="G21" s="8">
        <v>-69799.12</v>
      </c>
      <c r="H21" s="8">
        <v>-24529.489999999994</v>
      </c>
      <c r="I21" s="8">
        <v>-83695.41</v>
      </c>
      <c r="J21" s="8">
        <v>-61575.909999999996</v>
      </c>
      <c r="K21" s="8">
        <v>-51764.009999999995</v>
      </c>
      <c r="L21" s="8">
        <v>-42319.950000000004</v>
      </c>
      <c r="M21" s="8">
        <v>-26850.54</v>
      </c>
      <c r="N21" s="8">
        <v>-22987.030000000002</v>
      </c>
      <c r="O21" s="8">
        <f>SUM(B21:N21)</f>
        <v>-695138.97</v>
      </c>
    </row>
    <row r="22" spans="1:15" ht="27" customHeight="1">
      <c r="A22" s="6" t="s">
        <v>5</v>
      </c>
      <c r="B22" s="7">
        <f>+B20+B21</f>
        <v>1025842.9700000001</v>
      </c>
      <c r="C22" s="7">
        <f>+C20+C21</f>
        <v>729447.8700000001</v>
      </c>
      <c r="D22" s="7">
        <f aca="true" t="shared" si="2" ref="D22:O22">+D20+D21</f>
        <v>626954.15</v>
      </c>
      <c r="E22" s="7">
        <f t="shared" si="2"/>
        <v>202575.21000000002</v>
      </c>
      <c r="F22" s="7">
        <f t="shared" si="2"/>
        <v>695844.95</v>
      </c>
      <c r="G22" s="7">
        <f t="shared" si="2"/>
        <v>991096.7300000001</v>
      </c>
      <c r="H22" s="7">
        <f t="shared" si="2"/>
        <v>183709.17</v>
      </c>
      <c r="I22" s="7">
        <f t="shared" si="2"/>
        <v>724264.83</v>
      </c>
      <c r="J22" s="7">
        <f t="shared" si="2"/>
        <v>656964.12</v>
      </c>
      <c r="K22" s="7">
        <f t="shared" si="2"/>
        <v>874073.0499999999</v>
      </c>
      <c r="L22" s="7">
        <f t="shared" si="2"/>
        <v>802704.78</v>
      </c>
      <c r="M22" s="7">
        <f t="shared" si="2"/>
        <v>452282.24000000005</v>
      </c>
      <c r="N22" s="7">
        <f t="shared" si="2"/>
        <v>225456.86</v>
      </c>
      <c r="O22" s="7">
        <f t="shared" si="2"/>
        <v>8191216.930000001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2021-12-15T18:27:49Z</dcterms:modified>
  <cp:category/>
  <cp:version/>
  <cp:contentType/>
  <cp:contentStatus/>
</cp:coreProperties>
</file>