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<sst xmlns="http://schemas.openxmlformats.org/spreadsheetml/2006/main" count="81" uniqueCount="63">
  <si>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</si>
  <si>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</si>
  <si>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</si>
  <si>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</si>
  <si>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</si>
  <si>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</si>
  <si>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</si>
  <si>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</si>
  <si>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</si>
  <si>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</si>
  <si>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</si>
  <si>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</si>
  <si>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</si>
  <si>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</si>
  <si>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</si>
  <si>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</si>
  <si>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</si>
  <si>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</si>
  <si>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</si>
  <si>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</si>
  <si>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</si>
  <si>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</si>
  <si>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</si>
  <si>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</si>
  <si>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</si>
  <si>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</si>
  <si>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</si>
  <si>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</si>
  <si>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</si>
  <si>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</si>
  <si>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</si>
  <si>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</si>
  <si>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</si>
  <si>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</si>
  <si>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</si>
  <si>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</si>
  <si>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</si>
  <si>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</si>
  <si>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</si>
  <si>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</si>
  <si>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</si>
  <si>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</si>
  <si>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</si>
  <si>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</si>
  <si>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</si>
  <si>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</si>
  <si>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</si>
  <si>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</si>
  <si>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</si>
  <si>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</si>
  <si>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</si>
  <si>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</si>
  <si>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</si>
  <si>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</si>
  <si>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</si>
  <si>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</si>
  <si>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</si>
  <si>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</si>
  <si>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</si>
  <si>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</si>
  <si>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</si>
  <si>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</si>
  <si>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08/12/21 - VENCIMENTO 15/12/21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</si>
</sst>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1252040.3399999999</v>
      </c>
      <c r="C6" s="10">
        <v>1205901.9600000002</v>
      </c>
      <c r="D6" s="10">
        <v>1395702.2599999998</v>
      </c>
      <c r="E6" s="10">
        <v>845524.1199999999</v>
      </c>
      <c r="F6" s="10">
        <v>902672.62</v>
      </c>
      <c r="G6" s="10">
        <v>994535.9899999999</v>
      </c>
      <c r="H6" s="10">
        <v>880326.04</v>
      </c>
      <c r="I6" s="10">
        <v>1228000.41</v>
      </c>
      <c r="J6" s="10">
        <v>447434.89999999997</v>
      </c>
      <c r="K6" s="10">
        <f>SUM(B6:J6)</f>
        <v>9152138.64</v>
      </c>
      <c r="Q6"/>
      <c r="R6"/>
    </row>
    <row r="7" spans="1:18" ht="27" customHeight="1">
      <c r="A7" s="2" t="s">
        <v>4</v>
      </c>
      <c r="B7" s="19">
        <v>-161599.35</v>
      </c>
      <c r="C7" s="19">
        <v>-110274.5</v>
      </c>
      <c r="D7" s="19">
        <v>-141286.77</v>
      </c>
      <c r="E7" s="19">
        <v>-124074.95999999999</v>
      </c>
      <c r="F7" s="19">
        <v>-74043.94</v>
      </c>
      <c r="G7" s="19">
        <v>-105157.73000000001</v>
      </c>
      <c r="H7" s="19">
        <v>-52027.700000000004</v>
      </c>
      <c r="I7" s="19">
        <v>-127022.20000000001</v>
      </c>
      <c r="J7" s="19">
        <v>-32223.980000000003</v>
      </c>
      <c r="K7" s="8">
        <f>SUM(B7:J7)</f>
        <v>-927711.1299999999</v>
      </c>
      <c r="Q7"/>
      <c r="R7"/>
    </row>
    <row r="8" spans="1:11" ht="27" customHeight="1">
      <c r="A8" s="6" t="s">
        <v>5</v>
      </c>
      <c r="B8" s="7">
        <f>B6+B7</f>
        <v>1090440.9899999998</v>
      </c>
      <c r="C8" s="7">
        <f aca="true" t="shared" si="0" ref="C8:J8">C6+C7</f>
        <v>1095627.4600000002</v>
      </c>
      <c r="D8" s="7">
        <f t="shared" si="0"/>
        <v>1254415.4899999998</v>
      </c>
      <c r="E8" s="7">
        <f t="shared" si="0"/>
        <v>721449.1599999999</v>
      </c>
      <c r="F8" s="7">
        <f t="shared" si="0"/>
        <v>828628.6799999999</v>
      </c>
      <c r="G8" s="7">
        <f t="shared" si="0"/>
        <v>889378.2599999999</v>
      </c>
      <c r="H8" s="7">
        <f t="shared" si="0"/>
        <v>828298.3400000001</v>
      </c>
      <c r="I8" s="7">
        <f t="shared" si="0"/>
        <v>1100978.21</v>
      </c>
      <c r="J8" s="7">
        <f t="shared" si="0"/>
        <v>415210.92</v>
      </c>
      <c r="K8" s="7">
        <f>+K7+K6</f>
        <v>8224427.510000001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489577.16</v>
      </c>
      <c r="C13" s="10">
        <v>371737.87</v>
      </c>
      <c r="D13" s="10">
        <v>1248697.02</v>
      </c>
      <c r="E13" s="10">
        <v>1009338.8099999999</v>
      </c>
      <c r="F13" s="10">
        <v>1075346.0999999999</v>
      </c>
      <c r="G13" s="10">
        <v>606896.2100000001</v>
      </c>
      <c r="H13" s="10">
        <v>345273.93999999994</v>
      </c>
      <c r="I13" s="10">
        <v>449953.05999999994</v>
      </c>
      <c r="J13" s="10">
        <v>528660.11</v>
      </c>
      <c r="K13" s="10">
        <v>664615.48</v>
      </c>
      <c r="L13" s="10">
        <f>SUM(B13:K13)</f>
        <v>6790095.76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-53941.7</v>
      </c>
      <c r="C14" s="8">
        <v>-35409.490000000005</v>
      </c>
      <c r="D14" s="8">
        <v>-110148.41</v>
      </c>
      <c r="E14" s="8">
        <v>-86668.97</v>
      </c>
      <c r="F14" s="8">
        <v>-79045.77</v>
      </c>
      <c r="G14" s="8">
        <v>-54848.31</v>
      </c>
      <c r="H14" s="8">
        <v>-32513.84</v>
      </c>
      <c r="I14" s="8">
        <v>-37772.43</v>
      </c>
      <c r="J14" s="8">
        <v>-36606.04</v>
      </c>
      <c r="K14" s="8">
        <v>-66426.14</v>
      </c>
      <c r="L14" s="8">
        <f>SUM(B14:K14)</f>
        <v>-593381.1000000001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435635.45999999996</v>
      </c>
      <c r="C15" s="7">
        <f aca="true" t="shared" si="1" ref="C15:K15">C13+C14</f>
        <v>336328.38</v>
      </c>
      <c r="D15" s="7">
        <f t="shared" si="1"/>
        <v>1138548.61</v>
      </c>
      <c r="E15" s="7">
        <f t="shared" si="1"/>
        <v>922669.84</v>
      </c>
      <c r="F15" s="7">
        <f t="shared" si="1"/>
        <v>996300.3299999998</v>
      </c>
      <c r="G15" s="7">
        <f t="shared" si="1"/>
        <v>552047.9000000001</v>
      </c>
      <c r="H15" s="7">
        <f t="shared" si="1"/>
        <v>312760.0999999999</v>
      </c>
      <c r="I15" s="7">
        <f t="shared" si="1"/>
        <v>412180.62999999995</v>
      </c>
      <c r="J15" s="7">
        <f t="shared" si="1"/>
        <v>492054.07</v>
      </c>
      <c r="K15" s="7">
        <f t="shared" si="1"/>
        <v>598189.34</v>
      </c>
      <c r="L15" s="7">
        <f>+L13+L14</f>
        <v>6196714.66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1110499.06</v>
      </c>
      <c r="C20" s="10">
        <v>820639.2999999999</v>
      </c>
      <c r="D20" s="10">
        <v>702379.72</v>
      </c>
      <c r="E20" s="10">
        <v>217993.69</v>
      </c>
      <c r="F20" s="10">
        <v>744685.58</v>
      </c>
      <c r="G20" s="10">
        <v>1064030.09</v>
      </c>
      <c r="H20" s="10">
        <v>205830.44999999998</v>
      </c>
      <c r="I20" s="10">
        <v>802348.2999999999</v>
      </c>
      <c r="J20" s="10">
        <v>718260.14</v>
      </c>
      <c r="K20" s="10">
        <v>925605.95</v>
      </c>
      <c r="L20" s="10">
        <v>842109.46</v>
      </c>
      <c r="M20" s="10">
        <v>478446.54</v>
      </c>
      <c r="N20" s="10">
        <v>246460.43</v>
      </c>
      <c r="O20" s="10">
        <f>SUM(B20:N20)</f>
        <v>8879288.709999999</v>
      </c>
    </row>
    <row r="21" spans="1:15" ht="27" customHeight="1">
      <c r="A21" s="2" t="s">
        <v>4</v>
      </c>
      <c r="B21" s="8">
        <v>-80447.47</v>
      </c>
      <c r="C21" s="8">
        <v>-84200.81</v>
      </c>
      <c r="D21" s="8">
        <v>-84832.42</v>
      </c>
      <c r="E21" s="8">
        <v>-13326.99</v>
      </c>
      <c r="F21" s="8">
        <v>-48217.74</v>
      </c>
      <c r="G21" s="8">
        <v>-69265.89</v>
      </c>
      <c r="H21" s="8">
        <v>-23840.86</v>
      </c>
      <c r="I21" s="8">
        <v>-80325.84</v>
      </c>
      <c r="J21" s="8">
        <v>-60731.11</v>
      </c>
      <c r="K21" s="8">
        <v>-50791.61</v>
      </c>
      <c r="L21" s="8">
        <v>-40945.37</v>
      </c>
      <c r="M21" s="8">
        <v>-26320.75</v>
      </c>
      <c r="N21" s="8">
        <v>-22063.04</v>
      </c>
      <c r="O21" s="8">
        <f>SUM(B21:N21)</f>
        <v>-685309.9</v>
      </c>
    </row>
    <row r="22" spans="1:15" ht="27" customHeight="1">
      <c r="A22" s="6" t="s">
        <v>5</v>
      </c>
      <c r="B22" s="7">
        <f>+B20+B21</f>
        <v>1030051.5900000001</v>
      </c>
      <c r="C22" s="7">
        <f>+C20+C21</f>
        <v>736438.49</v>
      </c>
      <c r="D22" s="7">
        <f aca="true" t="shared" si="2" ref="D22:O22">+D20+D21</f>
        <v>617547.2999999999</v>
      </c>
      <c r="E22" s="7">
        <f t="shared" si="2"/>
        <v>204666.7</v>
      </c>
      <c r="F22" s="7">
        <f t="shared" si="2"/>
        <v>696467.84</v>
      </c>
      <c r="G22" s="7">
        <f t="shared" si="2"/>
        <v>994764.2000000001</v>
      </c>
      <c r="H22" s="7">
        <f t="shared" si="2"/>
        <v>181989.58999999997</v>
      </c>
      <c r="I22" s="7">
        <f t="shared" si="2"/>
        <v>722022.46</v>
      </c>
      <c r="J22" s="7">
        <f t="shared" si="2"/>
        <v>657529.03</v>
      </c>
      <c r="K22" s="7">
        <f t="shared" si="2"/>
        <v>874814.34</v>
      </c>
      <c r="L22" s="7">
        <f t="shared" si="2"/>
        <v>801164.09</v>
      </c>
      <c r="M22" s="7">
        <f t="shared" si="2"/>
        <v>452125.79</v>
      </c>
      <c r="N22" s="7">
        <f t="shared" si="2"/>
        <v>224397.38999999998</v>
      </c>
      <c r="O22" s="7">
        <f t="shared" si="2"/>
        <v>8193978.809999999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2021-12-14T20:21:49Z</dcterms:modified>
  <cp:category/>
  <cp:version/>
  <cp:contentType/>
  <cp:contentStatus/>
</cp:coreProperties>
</file>