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<sst xmlns="http://schemas.openxmlformats.org/spreadsheetml/2006/main" count="81" uniqueCount="63">
  <si>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</si>
  <si>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</si>
  <si>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</si>
  <si>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</si>
  <si>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</si>
  <si>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</si>
  <si>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</si>
  <si>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</si>
  <si>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</si>
  <si>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</si>
  <si>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</si>
  <si>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</si>
  <si>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</si>
  <si>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</si>
  <si>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</si>
  <si>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</si>
  <si>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</si>
  <si>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</si>
  <si>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</si>
  <si>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</si>
  <si>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</si>
  <si>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</si>
  <si>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</si>
  <si>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</si>
  <si>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</si>
  <si>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</si>
  <si>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</si>
  <si>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</si>
  <si>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</si>
  <si>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</si>
  <si>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</si>
  <si>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</si>
  <si>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</si>
  <si>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</si>
  <si>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</si>
  <si>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</si>
  <si>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</si>
  <si>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</si>
  <si>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</si>
  <si>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</si>
  <si>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</si>
  <si>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</si>
  <si>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</si>
  <si>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</si>
  <si>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</si>
  <si>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</si>
  <si>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</si>
  <si>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</si>
  <si>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</si>
  <si>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</si>
  <si>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</si>
  <si>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</si>
  <si>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</si>
  <si>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</si>
  <si>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</si>
  <si>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</si>
  <si>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</si>
  <si>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</si>
  <si>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</si>
  <si>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</si>
  <si>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</si>
  <si>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</si>
  <si>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07/12/21 - VENCIMENTO 14/12/21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</si>
</sst>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1249165.6099999999</v>
      </c>
      <c r="C6" s="10">
        <v>1199450</v>
      </c>
      <c r="D6" s="10">
        <v>1382086.08</v>
      </c>
      <c r="E6" s="10">
        <v>836744.7599999999</v>
      </c>
      <c r="F6" s="10">
        <v>890351.96</v>
      </c>
      <c r="G6" s="10">
        <v>985579.25</v>
      </c>
      <c r="H6" s="10">
        <v>873942.71</v>
      </c>
      <c r="I6" s="10">
        <v>1219211.48</v>
      </c>
      <c r="J6" s="10">
        <v>445353.61000000004</v>
      </c>
      <c r="K6" s="10">
        <f>SUM(B6:J6)</f>
        <v>9081885.459999999</v>
      </c>
      <c r="Q6"/>
      <c r="R6"/>
    </row>
    <row r="7" spans="1:18" ht="27" customHeight="1">
      <c r="A7" s="2" t="s">
        <v>4</v>
      </c>
      <c r="B7" s="19">
        <v>-259561.34</v>
      </c>
      <c r="C7" s="19">
        <v>-105938.20000000001</v>
      </c>
      <c r="D7" s="19">
        <v>-160479.78</v>
      </c>
      <c r="E7" s="19">
        <v>-208692.69999999998</v>
      </c>
      <c r="F7" s="19">
        <v>-69467.94</v>
      </c>
      <c r="G7" s="19">
        <v>-209267.16</v>
      </c>
      <c r="H7" s="19">
        <v>-72206.29</v>
      </c>
      <c r="I7" s="19">
        <v>-155353.65</v>
      </c>
      <c r="J7" s="19">
        <v>-41670.38</v>
      </c>
      <c r="K7" s="8">
        <f>SUM(B7:J7)</f>
        <v>-1282637.4399999997</v>
      </c>
      <c r="Q7"/>
      <c r="R7"/>
    </row>
    <row r="8" spans="1:11" ht="27" customHeight="1">
      <c r="A8" s="6" t="s">
        <v>5</v>
      </c>
      <c r="B8" s="7">
        <f>B6+B7</f>
        <v>989604.2699999999</v>
      </c>
      <c r="C8" s="7">
        <f aca="true" t="shared" si="0" ref="C8:J8">C6+C7</f>
        <v>1093511.8</v>
      </c>
      <c r="D8" s="7">
        <f t="shared" si="0"/>
        <v>1221606.3</v>
      </c>
      <c r="E8" s="7">
        <f t="shared" si="0"/>
        <v>628052.0599999999</v>
      </c>
      <c r="F8" s="7">
        <f t="shared" si="0"/>
        <v>820884.02</v>
      </c>
      <c r="G8" s="7">
        <f t="shared" si="0"/>
        <v>776312.09</v>
      </c>
      <c r="H8" s="7">
        <f t="shared" si="0"/>
        <v>801736.4199999999</v>
      </c>
      <c r="I8" s="7">
        <f t="shared" si="0"/>
        <v>1063857.83</v>
      </c>
      <c r="J8" s="7">
        <f t="shared" si="0"/>
        <v>403683.23000000004</v>
      </c>
      <c r="K8" s="7">
        <f>+K7+K6</f>
        <v>7799248.02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480140.69</v>
      </c>
      <c r="C13" s="10">
        <v>370166.97</v>
      </c>
      <c r="D13" s="10">
        <v>1241628.71</v>
      </c>
      <c r="E13" s="10">
        <v>997893.9999999999</v>
      </c>
      <c r="F13" s="10">
        <v>1054315.5599999998</v>
      </c>
      <c r="G13" s="10">
        <v>597124.91</v>
      </c>
      <c r="H13" s="10">
        <v>341876.73</v>
      </c>
      <c r="I13" s="10">
        <v>443976.95</v>
      </c>
      <c r="J13" s="10">
        <v>526029.91</v>
      </c>
      <c r="K13" s="10">
        <v>654495.07</v>
      </c>
      <c r="L13" s="10">
        <f>SUM(B13:K13)</f>
        <v>6707649.500000001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-51302.55</v>
      </c>
      <c r="C14" s="8">
        <v>-35050.479999999996</v>
      </c>
      <c r="D14" s="8">
        <v>-108208.96</v>
      </c>
      <c r="E14" s="8">
        <v>-81441.77</v>
      </c>
      <c r="F14" s="8">
        <v>-72972.82999999999</v>
      </c>
      <c r="G14" s="8">
        <v>-50450.93</v>
      </c>
      <c r="H14" s="8">
        <v>-31303.84</v>
      </c>
      <c r="I14" s="8">
        <v>-51918.66</v>
      </c>
      <c r="J14" s="8">
        <v>-36141.420000000006</v>
      </c>
      <c r="K14" s="8">
        <v>-62961.56</v>
      </c>
      <c r="L14" s="8">
        <f>SUM(B14:K14)</f>
        <v>-581753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428838.14</v>
      </c>
      <c r="C15" s="7">
        <f aca="true" t="shared" si="1" ref="C15:K15">C13+C14</f>
        <v>335116.49</v>
      </c>
      <c r="D15" s="7">
        <f t="shared" si="1"/>
        <v>1133419.75</v>
      </c>
      <c r="E15" s="7">
        <f t="shared" si="1"/>
        <v>916452.2299999999</v>
      </c>
      <c r="F15" s="7">
        <f t="shared" si="1"/>
        <v>981342.7299999999</v>
      </c>
      <c r="G15" s="7">
        <f t="shared" si="1"/>
        <v>546673.98</v>
      </c>
      <c r="H15" s="7">
        <f t="shared" si="1"/>
        <v>310572.88999999996</v>
      </c>
      <c r="I15" s="7">
        <f t="shared" si="1"/>
        <v>392058.29000000004</v>
      </c>
      <c r="J15" s="7">
        <f t="shared" si="1"/>
        <v>489888.49000000005</v>
      </c>
      <c r="K15" s="7">
        <f t="shared" si="1"/>
        <v>591533.51</v>
      </c>
      <c r="L15" s="7">
        <f>+L13+L14</f>
        <v>6125896.500000001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1105006.6900000002</v>
      </c>
      <c r="C20" s="10">
        <v>808402.61</v>
      </c>
      <c r="D20" s="10">
        <v>697619.2899999999</v>
      </c>
      <c r="E20" s="10">
        <v>211958.62</v>
      </c>
      <c r="F20" s="10">
        <v>735880.9500000001</v>
      </c>
      <c r="G20" s="10">
        <v>1052201.5</v>
      </c>
      <c r="H20" s="10">
        <v>201522.99</v>
      </c>
      <c r="I20" s="10">
        <v>785214.74</v>
      </c>
      <c r="J20" s="10">
        <v>693747.4999999999</v>
      </c>
      <c r="K20" s="10">
        <v>904808.0299999999</v>
      </c>
      <c r="L20" s="10">
        <v>825863.1000000001</v>
      </c>
      <c r="M20" s="10">
        <v>471084.44999999995</v>
      </c>
      <c r="N20" s="10">
        <v>246481.57</v>
      </c>
      <c r="O20" s="10">
        <f>SUM(B20:N20)</f>
        <v>8739792.040000001</v>
      </c>
    </row>
    <row r="21" spans="1:15" ht="27" customHeight="1">
      <c r="A21" s="2" t="s">
        <v>4</v>
      </c>
      <c r="B21" s="8">
        <v>-80875.23000000001</v>
      </c>
      <c r="C21" s="8">
        <v>-81853.83</v>
      </c>
      <c r="D21" s="8">
        <v>-79565.37</v>
      </c>
      <c r="E21" s="8">
        <v>-11701.6</v>
      </c>
      <c r="F21" s="8">
        <v>-42229.34</v>
      </c>
      <c r="G21" s="8">
        <v>-65354.28999999999</v>
      </c>
      <c r="H21" s="8">
        <v>-22625.36</v>
      </c>
      <c r="I21" s="8">
        <v>-75572.89</v>
      </c>
      <c r="J21" s="8">
        <v>-56600.22</v>
      </c>
      <c r="K21" s="8">
        <v>-46912.47</v>
      </c>
      <c r="L21" s="8">
        <v>-37059.21</v>
      </c>
      <c r="M21" s="8">
        <v>-24006.350000000002</v>
      </c>
      <c r="N21" s="8">
        <v>-21237.63</v>
      </c>
      <c r="O21" s="8">
        <f>SUM(B21:N21)</f>
        <v>-645593.7899999999</v>
      </c>
    </row>
    <row r="22" spans="1:15" ht="27" customHeight="1">
      <c r="A22" s="6" t="s">
        <v>5</v>
      </c>
      <c r="B22" s="7">
        <f>+B20+B21</f>
        <v>1024131.4600000002</v>
      </c>
      <c r="C22" s="7">
        <f>+C20+C21</f>
        <v>726548.78</v>
      </c>
      <c r="D22" s="7">
        <f aca="true" t="shared" si="2" ref="D22:O22">+D20+D21</f>
        <v>618053.9199999999</v>
      </c>
      <c r="E22" s="7">
        <f t="shared" si="2"/>
        <v>200257.02</v>
      </c>
      <c r="F22" s="7">
        <f t="shared" si="2"/>
        <v>693651.6100000001</v>
      </c>
      <c r="G22" s="7">
        <f t="shared" si="2"/>
        <v>986847.21</v>
      </c>
      <c r="H22" s="7">
        <f t="shared" si="2"/>
        <v>178897.63</v>
      </c>
      <c r="I22" s="7">
        <f t="shared" si="2"/>
        <v>709641.85</v>
      </c>
      <c r="J22" s="7">
        <f t="shared" si="2"/>
        <v>637147.2799999999</v>
      </c>
      <c r="K22" s="7">
        <f t="shared" si="2"/>
        <v>857895.5599999999</v>
      </c>
      <c r="L22" s="7">
        <f t="shared" si="2"/>
        <v>788803.8900000001</v>
      </c>
      <c r="M22" s="7">
        <f t="shared" si="2"/>
        <v>447078.1</v>
      </c>
      <c r="N22" s="7">
        <f t="shared" si="2"/>
        <v>225243.94</v>
      </c>
      <c r="O22" s="7">
        <f t="shared" si="2"/>
        <v>8094198.250000001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2021-12-13T18:36:14Z</dcterms:modified>
  <cp:category/>
  <cp:version/>
  <cp:contentType/>
  <cp:contentStatus/>
</cp:coreProperties>
</file>