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<sst xmlns="http://schemas.openxmlformats.org/spreadsheetml/2006/main" count="81" uniqueCount="63">
  <si>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</si>
  <si>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</si>
  <si>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</si>
  <si>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</si>
  <si>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</si>
  <si>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</si>
  <si>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</si>
  <si>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</si>
  <si>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</si>
  <si>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</si>
  <si>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</si>
  <si>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</si>
  <si>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</si>
  <si>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</si>
  <si>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</si>
  <si>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</si>
  <si>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</si>
  <si>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</si>
  <si>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</si>
  <si>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</si>
  <si>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</si>
  <si>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</si>
  <si>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</si>
  <si>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</si>
  <si>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</si>
  <si>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</si>
  <si>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</si>
  <si>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</si>
  <si>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</si>
  <si>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</si>
  <si>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</si>
  <si>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</si>
  <si>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</si>
  <si>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</si>
  <si>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</si>
  <si>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</si>
  <si>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</si>
  <si>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</si>
  <si>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</si>
  <si>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</si>
  <si>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</si>
  <si>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</si>
  <si>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</si>
  <si>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</si>
  <si>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</si>
  <si>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</si>
  <si>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</si>
  <si>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</si>
  <si>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</si>
  <si>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</si>
  <si>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</si>
  <si>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</si>
  <si>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</si>
  <si>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</si>
  <si>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</si>
  <si>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</si>
  <si>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</si>
  <si>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</si>
  <si>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</si>
  <si>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</si>
  <si>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</si>
  <si>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</si>
  <si>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05/12/21 - VENCIMENTO 10/12/21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</si>
</sst>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382623.38999999996</v>
      </c>
      <c r="C6" s="10">
        <v>346095.43000000005</v>
      </c>
      <c r="D6" s="10">
        <v>484144.20000000007</v>
      </c>
      <c r="E6" s="10">
        <v>253126.94999999998</v>
      </c>
      <c r="F6" s="10">
        <v>345462.56999999995</v>
      </c>
      <c r="G6" s="10">
        <v>366899.70999999996</v>
      </c>
      <c r="H6" s="10">
        <v>349207.68000000005</v>
      </c>
      <c r="I6" s="10">
        <v>435020.47000000003</v>
      </c>
      <c r="J6" s="10">
        <v>115574.09999999999</v>
      </c>
      <c r="K6" s="10">
        <f>SUM(B6:J6)</f>
        <v>3078154.5000000005</v>
      </c>
      <c r="Q6"/>
      <c r="R6"/>
    </row>
    <row r="7" spans="1:18" ht="27" customHeight="1">
      <c r="A7" s="2" t="s">
        <v>4</v>
      </c>
      <c r="B7" s="19">
        <v>-47708.26</v>
      </c>
      <c r="C7" s="19">
        <v>-45666.55</v>
      </c>
      <c r="D7" s="19">
        <v>-76911.09</v>
      </c>
      <c r="E7" s="19">
        <v>-30859.739999999998</v>
      </c>
      <c r="F7" s="19">
        <v>-41863.17</v>
      </c>
      <c r="G7" s="19">
        <v>-27286.55</v>
      </c>
      <c r="H7" s="19">
        <v>-28120.3</v>
      </c>
      <c r="I7" s="19">
        <v>-57714.44</v>
      </c>
      <c r="J7" s="19">
        <v>-13401.04</v>
      </c>
      <c r="K7" s="8">
        <f>SUM(B7:J7)</f>
        <v>-369531.13999999996</v>
      </c>
      <c r="Q7"/>
      <c r="R7"/>
    </row>
    <row r="8" spans="1:11" ht="27" customHeight="1">
      <c r="A8" s="6" t="s">
        <v>5</v>
      </c>
      <c r="B8" s="7">
        <f>B6+B7</f>
        <v>334915.12999999995</v>
      </c>
      <c r="C8" s="7">
        <f aca="true" t="shared" si="0" ref="C8:J8">C6+C7</f>
        <v>300428.88000000006</v>
      </c>
      <c r="D8" s="7">
        <f t="shared" si="0"/>
        <v>407233.1100000001</v>
      </c>
      <c r="E8" s="7">
        <f t="shared" si="0"/>
        <v>222267.21</v>
      </c>
      <c r="F8" s="7">
        <f t="shared" si="0"/>
        <v>303599.39999999997</v>
      </c>
      <c r="G8" s="7">
        <f t="shared" si="0"/>
        <v>339613.16</v>
      </c>
      <c r="H8" s="7">
        <f t="shared" si="0"/>
        <v>321087.38000000006</v>
      </c>
      <c r="I8" s="7">
        <f t="shared" si="0"/>
        <v>377306.03</v>
      </c>
      <c r="J8" s="7">
        <f t="shared" si="0"/>
        <v>102173.06</v>
      </c>
      <c r="K8" s="7">
        <f>+K7+K6</f>
        <v>2708623.3600000003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125686.47</v>
      </c>
      <c r="C13" s="10">
        <v>112272.76</v>
      </c>
      <c r="D13" s="10">
        <v>408141.68000000005</v>
      </c>
      <c r="E13" s="10">
        <v>376354.43</v>
      </c>
      <c r="F13" s="10">
        <v>374869.39</v>
      </c>
      <c r="G13" s="10">
        <v>167565.99</v>
      </c>
      <c r="H13" s="10">
        <v>110628.36</v>
      </c>
      <c r="I13" s="10">
        <v>155496.76</v>
      </c>
      <c r="J13" s="10">
        <v>123623.4</v>
      </c>
      <c r="K13" s="10">
        <v>229155.30999999997</v>
      </c>
      <c r="L13" s="10">
        <f>SUM(B13:K13)</f>
        <v>2183794.55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-33686.380000000005</v>
      </c>
      <c r="C14" s="8">
        <v>-15792.050000000001</v>
      </c>
      <c r="D14" s="8">
        <v>-54506.96</v>
      </c>
      <c r="E14" s="8">
        <v>-52291.520000000004</v>
      </c>
      <c r="F14" s="8">
        <v>-46363.4</v>
      </c>
      <c r="G14" s="8">
        <v>-22220.190000000002</v>
      </c>
      <c r="H14" s="8">
        <v>-19248.440000000002</v>
      </c>
      <c r="I14" s="8">
        <v>-17007.62</v>
      </c>
      <c r="J14" s="8">
        <v>-11296.43</v>
      </c>
      <c r="K14" s="8">
        <v>-30862.6</v>
      </c>
      <c r="L14" s="8">
        <f>SUM(B14:K14)</f>
        <v>-303275.59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92000.09</v>
      </c>
      <c r="C15" s="7">
        <f aca="true" t="shared" si="1" ref="C15:K15">C13+C14</f>
        <v>96480.70999999999</v>
      </c>
      <c r="D15" s="7">
        <f t="shared" si="1"/>
        <v>353634.72000000003</v>
      </c>
      <c r="E15" s="7">
        <f t="shared" si="1"/>
        <v>324062.91</v>
      </c>
      <c r="F15" s="7">
        <f t="shared" si="1"/>
        <v>328505.99</v>
      </c>
      <c r="G15" s="7">
        <f t="shared" si="1"/>
        <v>145345.8</v>
      </c>
      <c r="H15" s="7">
        <f t="shared" si="1"/>
        <v>91379.92</v>
      </c>
      <c r="I15" s="7">
        <f t="shared" si="1"/>
        <v>138489.14</v>
      </c>
      <c r="J15" s="7">
        <f t="shared" si="1"/>
        <v>112326.97</v>
      </c>
      <c r="K15" s="7">
        <f t="shared" si="1"/>
        <v>198292.70999999996</v>
      </c>
      <c r="L15" s="7">
        <f>+L13+L14</f>
        <v>1880518.9599999997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468895.0800000001</v>
      </c>
      <c r="C20" s="10">
        <v>332307.24</v>
      </c>
      <c r="D20" s="10">
        <v>303727.01</v>
      </c>
      <c r="E20" s="10">
        <v>84282.68999999999</v>
      </c>
      <c r="F20" s="10">
        <v>311216.95999999996</v>
      </c>
      <c r="G20" s="10">
        <v>399238.08999999997</v>
      </c>
      <c r="H20" s="10">
        <v>74157.23</v>
      </c>
      <c r="I20" s="10">
        <v>312404.48</v>
      </c>
      <c r="J20" s="10">
        <v>298920.76</v>
      </c>
      <c r="K20" s="10">
        <v>408737.93000000005</v>
      </c>
      <c r="L20" s="10">
        <v>364036.6</v>
      </c>
      <c r="M20" s="10">
        <v>194328.35</v>
      </c>
      <c r="N20" s="10">
        <v>79396.08</v>
      </c>
      <c r="O20" s="10">
        <f>SUM(B20:N20)</f>
        <v>3631648.5000000005</v>
      </c>
    </row>
    <row r="21" spans="1:15" ht="27" customHeight="1">
      <c r="A21" s="2" t="s">
        <v>4</v>
      </c>
      <c r="B21" s="8">
        <v>-53878.95</v>
      </c>
      <c r="C21" s="8">
        <v>-50938.59</v>
      </c>
      <c r="D21" s="8">
        <v>-47257.99</v>
      </c>
      <c r="E21" s="8">
        <v>-6329.320000000001</v>
      </c>
      <c r="F21" s="8">
        <v>-30714.65</v>
      </c>
      <c r="G21" s="8">
        <v>-43895.6</v>
      </c>
      <c r="H21" s="8">
        <v>-10248.68</v>
      </c>
      <c r="I21" s="8">
        <v>-44401.87</v>
      </c>
      <c r="J21" s="8">
        <v>-35938.05</v>
      </c>
      <c r="K21" s="8">
        <v>-36401.8</v>
      </c>
      <c r="L21" s="8">
        <v>-28340.66</v>
      </c>
      <c r="M21" s="8">
        <v>-13708.919999999998</v>
      </c>
      <c r="N21" s="8">
        <v>-8639.23</v>
      </c>
      <c r="O21" s="8">
        <f>SUM(B21:N21)</f>
        <v>-410694.30999999994</v>
      </c>
    </row>
    <row r="22" spans="1:15" ht="27" customHeight="1">
      <c r="A22" s="6" t="s">
        <v>5</v>
      </c>
      <c r="B22" s="7">
        <f>+B20+B21</f>
        <v>415016.13000000006</v>
      </c>
      <c r="C22" s="7">
        <f>+C20+C21</f>
        <v>281368.65</v>
      </c>
      <c r="D22" s="7">
        <f aca="true" t="shared" si="2" ref="D22:O22">+D20+D21</f>
        <v>256469.02000000002</v>
      </c>
      <c r="E22" s="7">
        <f t="shared" si="2"/>
        <v>77953.36999999998</v>
      </c>
      <c r="F22" s="7">
        <f t="shared" si="2"/>
        <v>280502.30999999994</v>
      </c>
      <c r="G22" s="7">
        <f t="shared" si="2"/>
        <v>355342.49</v>
      </c>
      <c r="H22" s="7">
        <f t="shared" si="2"/>
        <v>63908.549999999996</v>
      </c>
      <c r="I22" s="7">
        <f t="shared" si="2"/>
        <v>268002.61</v>
      </c>
      <c r="J22" s="7">
        <f t="shared" si="2"/>
        <v>262982.71</v>
      </c>
      <c r="K22" s="7">
        <f t="shared" si="2"/>
        <v>372336.13000000006</v>
      </c>
      <c r="L22" s="7">
        <f t="shared" si="2"/>
        <v>335695.94</v>
      </c>
      <c r="M22" s="7">
        <f t="shared" si="2"/>
        <v>180619.43</v>
      </c>
      <c r="N22" s="7">
        <f t="shared" si="2"/>
        <v>70756.85</v>
      </c>
      <c r="O22" s="7">
        <f t="shared" si="2"/>
        <v>3220954.1900000004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2021-12-09T18:53:56Z</dcterms:modified>
  <cp:category/>
  <cp:version/>
  <cp:contentType/>
  <cp:contentStatus/>
</cp:coreProperties>
</file>