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<sst xmlns="http://schemas.openxmlformats.org/spreadsheetml/2006/main" count="81" uniqueCount="63">
  <si>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</si>
  <si>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</si>
  <si>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</si>
  <si>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</si>
  <si>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</si>
  <si>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</si>
  <si>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</si>
  <si>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</si>
  <si>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</si>
  <si>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</si>
  <si>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</si>
  <si>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</si>
  <si>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</si>
  <si>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</si>
  <si>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</si>
  <si>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</si>
  <si>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</si>
  <si>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</si>
  <si>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</si>
  <si>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</si>
  <si>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</si>
  <si>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</si>
  <si>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</si>
  <si>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</si>
  <si>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</si>
  <si>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</si>
  <si>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</si>
  <si>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</si>
  <si>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</si>
  <si>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</si>
  <si>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</si>
  <si>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</si>
  <si>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</si>
  <si>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</si>
  <si>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</si>
  <si>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</si>
  <si>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</si>
  <si>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</si>
  <si>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</si>
  <si>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</si>
  <si>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</si>
  <si>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</si>
  <si>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</si>
  <si>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</si>
  <si>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</si>
  <si>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</si>
  <si>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</si>
  <si>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</si>
  <si>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</si>
  <si>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</si>
  <si>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</si>
  <si>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</si>
  <si>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</si>
  <si>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</si>
  <si>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</si>
  <si>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</si>
  <si>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</si>
  <si>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</si>
  <si>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</si>
  <si>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</si>
  <si>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</si>
  <si>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</si>
  <si>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24/08/21 - VENCIMENTO 31/08/21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</si>
</sst>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1293351.73</v>
      </c>
      <c r="C6" s="10">
        <v>1244924.84</v>
      </c>
      <c r="D6" s="10">
        <v>1400677.07</v>
      </c>
      <c r="E6" s="10">
        <v>850519.9199999998</v>
      </c>
      <c r="F6" s="10">
        <v>902137.12</v>
      </c>
      <c r="G6" s="10">
        <v>989865.62</v>
      </c>
      <c r="H6" s="10">
        <v>895293.62</v>
      </c>
      <c r="I6" s="10">
        <v>1213868.24</v>
      </c>
      <c r="J6" s="10">
        <v>449163.33999999997</v>
      </c>
      <c r="K6" s="10">
        <f>SUM(B6:J6)</f>
        <v>9239801.5</v>
      </c>
      <c r="Q6"/>
      <c r="R6"/>
    </row>
    <row r="7" spans="1:18" ht="27" customHeight="1">
      <c r="A7" s="2" t="s">
        <v>4</v>
      </c>
      <c r="B7" s="19">
        <v>31323.26999999999</v>
      </c>
      <c r="C7" s="19">
        <v>14942.36</v>
      </c>
      <c r="D7" s="19">
        <v>82279.78999999998</v>
      </c>
      <c r="E7" s="19">
        <v>133207.32999999996</v>
      </c>
      <c r="F7" s="19">
        <v>45430.869999999995</v>
      </c>
      <c r="G7" s="19">
        <v>-65051.56</v>
      </c>
      <c r="H7" s="19">
        <v>13146.43</v>
      </c>
      <c r="I7" s="19">
        <v>-40557.42000000001</v>
      </c>
      <c r="J7" s="19">
        <v>11456.649999999994</v>
      </c>
      <c r="K7" s="8">
        <f>SUM(B7:J7)</f>
        <v>226177.7199999999</v>
      </c>
      <c r="Q7"/>
      <c r="R7"/>
    </row>
    <row r="8" spans="1:11" ht="27" customHeight="1">
      <c r="A8" s="6" t="s">
        <v>5</v>
      </c>
      <c r="B8" s="7">
        <f>B6+B7</f>
        <v>1324675</v>
      </c>
      <c r="C8" s="7">
        <f aca="true" t="shared" si="0" ref="C8:J8">C6+C7</f>
        <v>1259867.2000000002</v>
      </c>
      <c r="D8" s="7">
        <f t="shared" si="0"/>
        <v>1482956.86</v>
      </c>
      <c r="E8" s="7">
        <f t="shared" si="0"/>
        <v>983727.2499999998</v>
      </c>
      <c r="F8" s="7">
        <f t="shared" si="0"/>
        <v>947567.99</v>
      </c>
      <c r="G8" s="7">
        <f t="shared" si="0"/>
        <v>924814.06</v>
      </c>
      <c r="H8" s="7">
        <f t="shared" si="0"/>
        <v>908440.05</v>
      </c>
      <c r="I8" s="7">
        <f t="shared" si="0"/>
        <v>1173310.82</v>
      </c>
      <c r="J8" s="7">
        <f t="shared" si="0"/>
        <v>460619.99</v>
      </c>
      <c r="K8" s="7">
        <f>+K7+K6</f>
        <v>9465979.22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485447.64</v>
      </c>
      <c r="C13" s="10">
        <v>384227.04</v>
      </c>
      <c r="D13" s="10">
        <v>1278222.91</v>
      </c>
      <c r="E13" s="10">
        <v>1015189.75</v>
      </c>
      <c r="F13" s="10">
        <v>1103599.86</v>
      </c>
      <c r="G13" s="10">
        <v>614416.55</v>
      </c>
      <c r="H13" s="10">
        <v>350107.42999999993</v>
      </c>
      <c r="I13" s="10">
        <v>461820.22000000003</v>
      </c>
      <c r="J13" s="10">
        <v>520988.77</v>
      </c>
      <c r="K13" s="10">
        <v>649470.4099999999</v>
      </c>
      <c r="L13" s="10">
        <f>SUM(B13:K13)</f>
        <v>6863490.58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-56923.560000000005</v>
      </c>
      <c r="C14" s="8">
        <v>86798.44</v>
      </c>
      <c r="D14" s="8">
        <v>264176.39999999997</v>
      </c>
      <c r="E14" s="8">
        <v>174663.7</v>
      </c>
      <c r="F14" s="8">
        <v>66398.64</v>
      </c>
      <c r="G14" s="8">
        <v>104517.62999999999</v>
      </c>
      <c r="H14" s="8">
        <v>6697.709999999999</v>
      </c>
      <c r="I14" s="8">
        <v>-19537.840000000004</v>
      </c>
      <c r="J14" s="8">
        <v>106762.47</v>
      </c>
      <c r="K14" s="8">
        <v>226595.65999999997</v>
      </c>
      <c r="L14" s="8">
        <f>SUM(B14:K14)</f>
        <v>960149.25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428524.08</v>
      </c>
      <c r="C15" s="7">
        <f aca="true" t="shared" si="1" ref="C15:K15">C13+C14</f>
        <v>471025.48</v>
      </c>
      <c r="D15" s="7">
        <f t="shared" si="1"/>
        <v>1542399.3099999998</v>
      </c>
      <c r="E15" s="7">
        <f t="shared" si="1"/>
        <v>1189853.45</v>
      </c>
      <c r="F15" s="7">
        <f t="shared" si="1"/>
        <v>1169998.5</v>
      </c>
      <c r="G15" s="7">
        <f t="shared" si="1"/>
        <v>718934.18</v>
      </c>
      <c r="H15" s="7">
        <f t="shared" si="1"/>
        <v>356805.13999999996</v>
      </c>
      <c r="I15" s="7">
        <f t="shared" si="1"/>
        <v>442282.38</v>
      </c>
      <c r="J15" s="7">
        <f t="shared" si="1"/>
        <v>627751.24</v>
      </c>
      <c r="K15" s="7">
        <f t="shared" si="1"/>
        <v>876066.0699999998</v>
      </c>
      <c r="L15" s="7">
        <f>+L13+L14</f>
        <v>7823639.83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1057819.52</v>
      </c>
      <c r="C20" s="10">
        <v>790914.2199999999</v>
      </c>
      <c r="D20" s="10">
        <v>728866.03</v>
      </c>
      <c r="E20" s="10">
        <v>209707.06000000003</v>
      </c>
      <c r="F20" s="10">
        <v>745591.9599999998</v>
      </c>
      <c r="G20" s="10">
        <v>1028870.82</v>
      </c>
      <c r="H20" s="10">
        <v>217441.02000000002</v>
      </c>
      <c r="I20" s="10">
        <v>776278.64</v>
      </c>
      <c r="J20" s="10">
        <v>723500.85</v>
      </c>
      <c r="K20" s="10">
        <v>880773.7200000001</v>
      </c>
      <c r="L20" s="10">
        <v>833120.76</v>
      </c>
      <c r="M20" s="10">
        <v>468172.05999999994</v>
      </c>
      <c r="N20" s="10">
        <v>255115.79</v>
      </c>
      <c r="O20" s="10">
        <f>SUM(B20:N20)</f>
        <v>8716172.449999997</v>
      </c>
    </row>
    <row r="21" spans="1:15" ht="27" customHeight="1">
      <c r="A21" s="2" t="s">
        <v>4</v>
      </c>
      <c r="B21" s="8">
        <v>21203.29</v>
      </c>
      <c r="C21" s="8">
        <v>-890.2699999999968</v>
      </c>
      <c r="D21" s="8">
        <v>-36433.96</v>
      </c>
      <c r="E21" s="8">
        <v>3192.800000000001</v>
      </c>
      <c r="F21" s="8">
        <v>-1799.869999999999</v>
      </c>
      <c r="G21" s="8">
        <v>7052.3499999999985</v>
      </c>
      <c r="H21" s="8">
        <v>-32433.67</v>
      </c>
      <c r="I21" s="8">
        <v>-29536.629999999997</v>
      </c>
      <c r="J21" s="8">
        <v>-21924.209999999995</v>
      </c>
      <c r="K21" s="8">
        <v>-10252.27</v>
      </c>
      <c r="L21" s="8">
        <v>22742.14</v>
      </c>
      <c r="M21" s="8">
        <v>-2501.7000000000007</v>
      </c>
      <c r="N21" s="8">
        <v>-5676.23</v>
      </c>
      <c r="O21" s="8">
        <f>SUM(B21:N21)</f>
        <v>-87258.22999999998</v>
      </c>
    </row>
    <row r="22" spans="1:15" ht="27" customHeight="1">
      <c r="A22" s="6" t="s">
        <v>5</v>
      </c>
      <c r="B22" s="7">
        <f>+B20+B21</f>
        <v>1079022.81</v>
      </c>
      <c r="C22" s="7">
        <f>+C20+C21</f>
        <v>790023.9499999998</v>
      </c>
      <c r="D22" s="7">
        <f aca="true" t="shared" si="2" ref="D22:O22">+D20+D21</f>
        <v>692432.0700000001</v>
      </c>
      <c r="E22" s="7">
        <f t="shared" si="2"/>
        <v>212899.86000000002</v>
      </c>
      <c r="F22" s="7">
        <f t="shared" si="2"/>
        <v>743792.0899999999</v>
      </c>
      <c r="G22" s="7">
        <f t="shared" si="2"/>
        <v>1035923.1699999999</v>
      </c>
      <c r="H22" s="7">
        <f t="shared" si="2"/>
        <v>185007.35000000003</v>
      </c>
      <c r="I22" s="7">
        <f t="shared" si="2"/>
        <v>746742.01</v>
      </c>
      <c r="J22" s="7">
        <f t="shared" si="2"/>
        <v>701576.64</v>
      </c>
      <c r="K22" s="7">
        <f t="shared" si="2"/>
        <v>870521.4500000001</v>
      </c>
      <c r="L22" s="7">
        <f t="shared" si="2"/>
        <v>855862.9</v>
      </c>
      <c r="M22" s="7">
        <f t="shared" si="2"/>
        <v>465670.3599999999</v>
      </c>
      <c r="N22" s="7">
        <f t="shared" si="2"/>
        <v>249439.56</v>
      </c>
      <c r="O22" s="7">
        <f t="shared" si="2"/>
        <v>8628914.219999997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2021-08-30T20:06:51Z</dcterms:modified>
  <cp:category/>
  <cp:version/>
  <cp:contentType/>
  <cp:contentStatus/>
</cp:coreProperties>
</file>