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<sst xmlns="http://schemas.openxmlformats.org/spreadsheetml/2006/main" count="81" uniqueCount="63">
  <si>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</si>
  <si>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</si>
  <si>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</si>
  <si>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</si>
  <si>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</si>
  <si>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</si>
  <si>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</si>
  <si>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</si>
  <si>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</si>
  <si>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</si>
  <si>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</si>
  <si>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</si>
  <si>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</si>
  <si>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</si>
  <si>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</si>
  <si>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</si>
  <si>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</si>
  <si>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</si>
  <si>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</si>
  <si>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</si>
  <si>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</si>
  <si>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</si>
  <si>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</si>
  <si>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</si>
  <si>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</si>
  <si>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</si>
  <si>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</si>
  <si>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</si>
  <si>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</si>
  <si>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</si>
  <si>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</si>
  <si>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</si>
  <si>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</si>
  <si>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</si>
  <si>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</si>
  <si>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</si>
  <si>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</si>
  <si>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</si>
  <si>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</si>
  <si>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</si>
  <si>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</si>
  <si>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</si>
  <si>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</si>
  <si>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</si>
  <si>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</si>
  <si>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</si>
  <si>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</si>
  <si>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</si>
  <si>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</si>
  <si>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</si>
  <si>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</si>
  <si>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</si>
  <si>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</si>
  <si>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</si>
  <si>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</si>
  <si>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</si>
  <si>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</si>
  <si>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</si>
  <si>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</si>
  <si>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</si>
  <si>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</si>
  <si>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</si>
  <si>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21/08/21 - VENCIMENTO 27/08/21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</si>
</sst>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739752.63</v>
      </c>
      <c r="C6" s="10">
        <v>740988.9799999999</v>
      </c>
      <c r="D6" s="10">
        <v>921540.19</v>
      </c>
      <c r="E6" s="10">
        <v>485632.62999999995</v>
      </c>
      <c r="F6" s="10">
        <v>567503.97</v>
      </c>
      <c r="G6" s="10">
        <v>671098.6699999999</v>
      </c>
      <c r="H6" s="10">
        <v>588811.64</v>
      </c>
      <c r="I6" s="10">
        <v>742478.1799999999</v>
      </c>
      <c r="J6" s="10">
        <v>196814.25</v>
      </c>
      <c r="K6" s="10">
        <f>SUM(B6:J6)</f>
        <v>5654621.139999999</v>
      </c>
      <c r="Q6"/>
      <c r="R6"/>
    </row>
    <row r="7" spans="1:18" ht="27" customHeight="1">
      <c r="A7" s="2" t="s">
        <v>4</v>
      </c>
      <c r="B7" s="19">
        <v>-61102.8</v>
      </c>
      <c r="C7" s="19">
        <v>-67896.4</v>
      </c>
      <c r="D7" s="19">
        <v>-93239.4</v>
      </c>
      <c r="E7" s="19">
        <v>-40779.2</v>
      </c>
      <c r="F7" s="19">
        <v>-46648.8</v>
      </c>
      <c r="G7" s="19">
        <v>-33479.6</v>
      </c>
      <c r="H7" s="19">
        <v>-31490.8</v>
      </c>
      <c r="I7" s="19">
        <v>-64530.4</v>
      </c>
      <c r="J7" s="19">
        <v>-13054.67</v>
      </c>
      <c r="K7" s="8">
        <f>SUM(B7:J7)</f>
        <v>-452222.06999999995</v>
      </c>
      <c r="Q7"/>
      <c r="R7"/>
    </row>
    <row r="8" spans="1:11" ht="27" customHeight="1">
      <c r="A8" s="6" t="s">
        <v>5</v>
      </c>
      <c r="B8" s="7">
        <f>B6+B7</f>
        <v>678649.83</v>
      </c>
      <c r="C8" s="7">
        <f aca="true" t="shared" si="0" ref="C8:J8">C6+C7</f>
        <v>673092.5799999998</v>
      </c>
      <c r="D8" s="7">
        <f t="shared" si="0"/>
        <v>828300.7899999999</v>
      </c>
      <c r="E8" s="7">
        <f t="shared" si="0"/>
        <v>444853.42999999993</v>
      </c>
      <c r="F8" s="7">
        <f t="shared" si="0"/>
        <v>520855.17</v>
      </c>
      <c r="G8" s="7">
        <f t="shared" si="0"/>
        <v>637619.07</v>
      </c>
      <c r="H8" s="7">
        <f t="shared" si="0"/>
        <v>557320.84</v>
      </c>
      <c r="I8" s="7">
        <f t="shared" si="0"/>
        <v>677947.7799999999</v>
      </c>
      <c r="J8" s="7">
        <f t="shared" si="0"/>
        <v>183759.58</v>
      </c>
      <c r="K8" s="7">
        <f>+K7+K6</f>
        <v>5202399.069999998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286353.89</v>
      </c>
      <c r="C13" s="10">
        <v>224781.52000000002</v>
      </c>
      <c r="D13" s="10">
        <v>774244.8099999999</v>
      </c>
      <c r="E13" s="10">
        <v>650879.9299999998</v>
      </c>
      <c r="F13" s="10">
        <v>682528.01</v>
      </c>
      <c r="G13" s="10">
        <v>309222.57</v>
      </c>
      <c r="H13" s="10">
        <v>170380.50000000003</v>
      </c>
      <c r="I13" s="10">
        <v>260080.29</v>
      </c>
      <c r="J13" s="10">
        <v>223915.71</v>
      </c>
      <c r="K13" s="10">
        <v>390908.5</v>
      </c>
      <c r="L13" s="10">
        <f>SUM(B13:K13)</f>
        <v>3973295.73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-199319.2100000001</v>
      </c>
      <c r="C14" s="8">
        <v>-21854.79999999999</v>
      </c>
      <c r="D14" s="8">
        <v>-67729.19999999995</v>
      </c>
      <c r="E14" s="8">
        <v>-60730.94999999995</v>
      </c>
      <c r="F14" s="8">
        <v>-54472</v>
      </c>
      <c r="G14" s="8">
        <v>-28556</v>
      </c>
      <c r="H14" s="8">
        <v>-19467.160000000003</v>
      </c>
      <c r="I14" s="8">
        <v>-17283.20000000001</v>
      </c>
      <c r="J14" s="8">
        <v>-12359.600000000006</v>
      </c>
      <c r="K14" s="8">
        <v>-37083.20000000001</v>
      </c>
      <c r="L14" s="8">
        <f>SUM(B14:K14)</f>
        <v>-518855.3200000001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87034.6799999999</v>
      </c>
      <c r="C15" s="7">
        <f aca="true" t="shared" si="1" ref="C15:K15">C13+C14</f>
        <v>202926.72000000003</v>
      </c>
      <c r="D15" s="7">
        <f t="shared" si="1"/>
        <v>706515.61</v>
      </c>
      <c r="E15" s="7">
        <f t="shared" si="1"/>
        <v>590148.9799999999</v>
      </c>
      <c r="F15" s="7">
        <f t="shared" si="1"/>
        <v>628056.01</v>
      </c>
      <c r="G15" s="7">
        <f t="shared" si="1"/>
        <v>280666.57</v>
      </c>
      <c r="H15" s="7">
        <f t="shared" si="1"/>
        <v>150913.34000000003</v>
      </c>
      <c r="I15" s="7">
        <f t="shared" si="1"/>
        <v>242797.09</v>
      </c>
      <c r="J15" s="7">
        <f t="shared" si="1"/>
        <v>211556.11</v>
      </c>
      <c r="K15" s="7">
        <f t="shared" si="1"/>
        <v>353825.3</v>
      </c>
      <c r="L15" s="7">
        <f>+L13+L14</f>
        <v>3454440.4099999997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757029.03</v>
      </c>
      <c r="C20" s="10">
        <v>544042.83</v>
      </c>
      <c r="D20" s="10">
        <v>490379</v>
      </c>
      <c r="E20" s="10">
        <v>141597.01000000004</v>
      </c>
      <c r="F20" s="10">
        <v>524716.76</v>
      </c>
      <c r="G20" s="10">
        <v>658339.38</v>
      </c>
      <c r="H20" s="10">
        <v>122479.51000000001</v>
      </c>
      <c r="I20" s="10">
        <v>525923.26</v>
      </c>
      <c r="J20" s="10">
        <v>473469.0900000001</v>
      </c>
      <c r="K20" s="10">
        <v>618231.8200000001</v>
      </c>
      <c r="L20" s="10">
        <v>581526.3099999998</v>
      </c>
      <c r="M20" s="10">
        <v>302636.82999999996</v>
      </c>
      <c r="N20" s="10">
        <v>149324.41</v>
      </c>
      <c r="O20" s="10">
        <f>SUM(B20:N20)</f>
        <v>5889695.239999999</v>
      </c>
    </row>
    <row r="21" spans="1:15" ht="27" customHeight="1">
      <c r="A21" s="2" t="s">
        <v>4</v>
      </c>
      <c r="B21" s="8">
        <v>-64609.6</v>
      </c>
      <c r="C21" s="8">
        <v>-61085.2</v>
      </c>
      <c r="D21" s="8">
        <v>-50754.43</v>
      </c>
      <c r="E21" s="8">
        <v>-9270.8</v>
      </c>
      <c r="F21" s="8">
        <v>-32076</v>
      </c>
      <c r="G21" s="8">
        <v>-49297.6</v>
      </c>
      <c r="H21" s="8">
        <v>-21615.730000000003</v>
      </c>
      <c r="I21" s="8">
        <v>-58779.6</v>
      </c>
      <c r="J21" s="8">
        <v>-44215.6</v>
      </c>
      <c r="K21" s="8">
        <v>-42002.4</v>
      </c>
      <c r="L21" s="8">
        <v>-32291.6</v>
      </c>
      <c r="M21" s="8">
        <v>-14418.8</v>
      </c>
      <c r="N21" s="8">
        <v>-14282.4</v>
      </c>
      <c r="O21" s="8">
        <f>SUM(B21:N21)</f>
        <v>-494699.7599999999</v>
      </c>
    </row>
    <row r="22" spans="1:15" ht="27" customHeight="1">
      <c r="A22" s="6" t="s">
        <v>5</v>
      </c>
      <c r="B22" s="7">
        <f>+B20+B21</f>
        <v>692419.43</v>
      </c>
      <c r="C22" s="7">
        <f>+C20+C21</f>
        <v>482957.62999999995</v>
      </c>
      <c r="D22" s="7">
        <f aca="true" t="shared" si="2" ref="D22:O22">+D20+D21</f>
        <v>439624.57</v>
      </c>
      <c r="E22" s="7">
        <f t="shared" si="2"/>
        <v>132326.21000000005</v>
      </c>
      <c r="F22" s="7">
        <f t="shared" si="2"/>
        <v>492640.76</v>
      </c>
      <c r="G22" s="7">
        <f t="shared" si="2"/>
        <v>609041.78</v>
      </c>
      <c r="H22" s="7">
        <f t="shared" si="2"/>
        <v>100863.78</v>
      </c>
      <c r="I22" s="7">
        <f t="shared" si="2"/>
        <v>467143.66000000003</v>
      </c>
      <c r="J22" s="7">
        <f t="shared" si="2"/>
        <v>429253.4900000001</v>
      </c>
      <c r="K22" s="7">
        <f t="shared" si="2"/>
        <v>576229.42</v>
      </c>
      <c r="L22" s="7">
        <f t="shared" si="2"/>
        <v>549234.7099999998</v>
      </c>
      <c r="M22" s="7">
        <f t="shared" si="2"/>
        <v>288218.02999999997</v>
      </c>
      <c r="N22" s="7">
        <f t="shared" si="2"/>
        <v>135042.01</v>
      </c>
      <c r="O22" s="7">
        <f t="shared" si="2"/>
        <v>5394995.4799999995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2021-08-27T12:50:40Z</dcterms:modified>
  <cp:category/>
  <cp:version/>
  <cp:contentType/>
  <cp:contentStatus/>
</cp:coreProperties>
</file>