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<sst xmlns="http://schemas.openxmlformats.org/spreadsheetml/2006/main" count="81" uniqueCount="63">
  <si>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</si>
  <si>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</si>
  <si>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</si>
  <si>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</si>
  <si>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</si>
  <si>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</si>
  <si>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</si>
  <si>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</si>
  <si>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</si>
  <si>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</si>
  <si>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</si>
  <si>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</si>
  <si>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</si>
  <si>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</si>
  <si>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</si>
  <si>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</si>
  <si>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</si>
  <si>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</si>
  <si>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</si>
  <si>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</si>
  <si>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</si>
  <si>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</si>
  <si>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</si>
  <si>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</si>
  <si>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</si>
  <si>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</si>
  <si>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</si>
  <si>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</si>
  <si>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</si>
  <si>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</si>
  <si>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</si>
  <si>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</si>
  <si>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</si>
  <si>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</si>
  <si>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</si>
  <si>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</si>
  <si>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</si>
  <si>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</si>
  <si>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</si>
  <si>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</si>
  <si>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</si>
  <si>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</si>
  <si>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</si>
  <si>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</si>
  <si>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</si>
  <si>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</si>
  <si>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</si>
  <si>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</si>
  <si>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</si>
  <si>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</si>
  <si>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</si>
  <si>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</si>
  <si>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</si>
  <si>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</si>
  <si>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</si>
  <si>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</si>
  <si>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</si>
  <si>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</si>
  <si>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</si>
  <si>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</si>
  <si>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</si>
  <si>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</si>
  <si>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20/08/21 - VENCIMENTO 27/08/21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</si>
</sst>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1291131.75</v>
      </c>
      <c r="C6" s="10">
        <v>1245506.21</v>
      </c>
      <c r="D6" s="10">
        <v>1404021.8499999999</v>
      </c>
      <c r="E6" s="10">
        <v>849814</v>
      </c>
      <c r="F6" s="10">
        <v>903313.2100000001</v>
      </c>
      <c r="G6" s="10">
        <v>989301.8500000001</v>
      </c>
      <c r="H6" s="10">
        <v>896082.76</v>
      </c>
      <c r="I6" s="10">
        <v>1213842.24</v>
      </c>
      <c r="J6" s="10">
        <v>450994.0999999999</v>
      </c>
      <c r="K6" s="10">
        <f>SUM(B6:J6)</f>
        <v>9244007.969999999</v>
      </c>
      <c r="Q6"/>
      <c r="R6"/>
    </row>
    <row r="7" spans="1:18" ht="27" customHeight="1">
      <c r="A7" s="2" t="s">
        <v>4</v>
      </c>
      <c r="B7" s="19">
        <v>-124016.62</v>
      </c>
      <c r="C7" s="19">
        <v>-95595.49999999999</v>
      </c>
      <c r="D7" s="19">
        <v>-126957.23000000001</v>
      </c>
      <c r="E7" s="19">
        <v>-92695.3</v>
      </c>
      <c r="F7" s="19">
        <v>-62368.37</v>
      </c>
      <c r="G7" s="19">
        <v>23712.67</v>
      </c>
      <c r="H7" s="19">
        <v>-44255.65</v>
      </c>
      <c r="I7" s="19">
        <v>-105439.28</v>
      </c>
      <c r="J7" s="19">
        <v>-25544.339999999997</v>
      </c>
      <c r="K7" s="8">
        <f>SUM(B7:J7)</f>
        <v>-653159.62</v>
      </c>
      <c r="Q7"/>
      <c r="R7"/>
    </row>
    <row r="8" spans="1:11" ht="27" customHeight="1">
      <c r="A8" s="6" t="s">
        <v>5</v>
      </c>
      <c r="B8" s="7">
        <f>B6+B7</f>
        <v>1167115.13</v>
      </c>
      <c r="C8" s="7">
        <f aca="true" t="shared" si="0" ref="C8:J8">C6+C7</f>
        <v>1149910.71</v>
      </c>
      <c r="D8" s="7">
        <f t="shared" si="0"/>
        <v>1277064.6199999999</v>
      </c>
      <c r="E8" s="7">
        <f t="shared" si="0"/>
        <v>757118.7</v>
      </c>
      <c r="F8" s="7">
        <f t="shared" si="0"/>
        <v>840944.8400000001</v>
      </c>
      <c r="G8" s="7">
        <f t="shared" si="0"/>
        <v>1013014.5200000001</v>
      </c>
      <c r="H8" s="7">
        <f t="shared" si="0"/>
        <v>851827.11</v>
      </c>
      <c r="I8" s="7">
        <f t="shared" si="0"/>
        <v>1108402.96</v>
      </c>
      <c r="J8" s="7">
        <f t="shared" si="0"/>
        <v>425449.7599999999</v>
      </c>
      <c r="K8" s="7">
        <f>+K7+K6</f>
        <v>8590848.35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487818.57999999996</v>
      </c>
      <c r="C13" s="10">
        <v>385051.44999999995</v>
      </c>
      <c r="D13" s="10">
        <v>1279364.0999999999</v>
      </c>
      <c r="E13" s="10">
        <v>1010933.1399999999</v>
      </c>
      <c r="F13" s="10">
        <v>1101601.95</v>
      </c>
      <c r="G13" s="10">
        <v>611734.08</v>
      </c>
      <c r="H13" s="10">
        <v>349789.02999999997</v>
      </c>
      <c r="I13" s="10">
        <v>463514.3999999999</v>
      </c>
      <c r="J13" s="10">
        <v>521471.06</v>
      </c>
      <c r="K13" s="10">
        <v>652499.1599999999</v>
      </c>
      <c r="L13" s="10">
        <f>SUM(B13:K13)</f>
        <v>6863776.95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-487818.57999999996</v>
      </c>
      <c r="C14" s="8">
        <v>-29093.849999999977</v>
      </c>
      <c r="D14" s="8">
        <v>-93521.73999999976</v>
      </c>
      <c r="E14" s="8">
        <v>-79983.65999999992</v>
      </c>
      <c r="F14" s="8">
        <v>-73478.77999999991</v>
      </c>
      <c r="G14" s="8">
        <v>-52728.94999999995</v>
      </c>
      <c r="H14" s="8">
        <v>-28464.48999999999</v>
      </c>
      <c r="I14" s="8">
        <v>-33379.79999999993</v>
      </c>
      <c r="J14" s="8">
        <v>-26089.570000000007</v>
      </c>
      <c r="K14" s="8">
        <v>-53743.36999999988</v>
      </c>
      <c r="L14" s="8">
        <f>SUM(B14:K14)</f>
        <v>-958302.7899999993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B14+B13</f>
        <v>0</v>
      </c>
      <c r="C15" s="7">
        <f aca="true" t="shared" si="1" ref="C15:K15">C14+C13</f>
        <v>355957.6</v>
      </c>
      <c r="D15" s="7">
        <f t="shared" si="1"/>
        <v>1185842.36</v>
      </c>
      <c r="E15" s="7">
        <f t="shared" si="1"/>
        <v>930949.48</v>
      </c>
      <c r="F15" s="7">
        <f t="shared" si="1"/>
        <v>1028123.17</v>
      </c>
      <c r="G15" s="7">
        <f t="shared" si="1"/>
        <v>559005.13</v>
      </c>
      <c r="H15" s="7">
        <f t="shared" si="1"/>
        <v>321324.54</v>
      </c>
      <c r="I15" s="7">
        <f t="shared" si="1"/>
        <v>430134.6</v>
      </c>
      <c r="J15" s="7">
        <f t="shared" si="1"/>
        <v>495381.49</v>
      </c>
      <c r="K15" s="7">
        <f t="shared" si="1"/>
        <v>598755.79</v>
      </c>
      <c r="L15" s="7">
        <f>+L13+L14</f>
        <v>5905474.160000001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1062407.8499999999</v>
      </c>
      <c r="C20" s="10">
        <v>792245.69</v>
      </c>
      <c r="D20" s="10">
        <v>718865.7299999999</v>
      </c>
      <c r="E20" s="10">
        <v>206702.83000000002</v>
      </c>
      <c r="F20" s="10">
        <v>749086.1799999999</v>
      </c>
      <c r="G20" s="10">
        <v>1023899.17</v>
      </c>
      <c r="H20" s="10">
        <v>218745.19000000003</v>
      </c>
      <c r="I20" s="10">
        <v>778622.74</v>
      </c>
      <c r="J20" s="10">
        <v>718049.5599999999</v>
      </c>
      <c r="K20" s="10">
        <v>894900.1100000001</v>
      </c>
      <c r="L20" s="10">
        <v>855649.6499999999</v>
      </c>
      <c r="M20" s="10">
        <v>470871.88999999996</v>
      </c>
      <c r="N20" s="10">
        <v>252565.95</v>
      </c>
      <c r="O20" s="10">
        <f>SUM(B20:N20)</f>
        <v>8742612.54</v>
      </c>
    </row>
    <row r="21" spans="1:15" ht="27" customHeight="1">
      <c r="A21" s="2" t="s">
        <v>4</v>
      </c>
      <c r="B21" s="8">
        <v>-78408.88</v>
      </c>
      <c r="C21" s="8">
        <v>-70066.79999999999</v>
      </c>
      <c r="D21" s="8">
        <v>-5107.019999999997</v>
      </c>
      <c r="E21" s="8">
        <v>-2156.8399999999992</v>
      </c>
      <c r="F21" s="8">
        <v>-77477.44</v>
      </c>
      <c r="G21" s="8">
        <v>-78351.28</v>
      </c>
      <c r="H21" s="8">
        <v>99470.68</v>
      </c>
      <c r="I21" s="8">
        <v>-82490.83</v>
      </c>
      <c r="J21" s="8">
        <v>-51358.07</v>
      </c>
      <c r="K21" s="8">
        <v>-37395.299999999996</v>
      </c>
      <c r="L21" s="8">
        <v>-48416.8</v>
      </c>
      <c r="M21" s="8">
        <v>-21824.41</v>
      </c>
      <c r="N21" s="8">
        <v>-13488.18</v>
      </c>
      <c r="O21" s="8">
        <f>SUM(B21:N21)</f>
        <v>-467071.17</v>
      </c>
    </row>
    <row r="22" spans="1:15" ht="27" customHeight="1">
      <c r="A22" s="6" t="s">
        <v>5</v>
      </c>
      <c r="B22" s="7">
        <f>+B20+B21</f>
        <v>983998.9699999999</v>
      </c>
      <c r="C22" s="7">
        <f>+C20+C21</f>
        <v>722178.8899999999</v>
      </c>
      <c r="D22" s="7">
        <f aca="true" t="shared" si="2" ref="D22:O22">+D20+D21</f>
        <v>713758.7099999998</v>
      </c>
      <c r="E22" s="7">
        <f t="shared" si="2"/>
        <v>204545.99000000002</v>
      </c>
      <c r="F22" s="7">
        <f t="shared" si="2"/>
        <v>671608.74</v>
      </c>
      <c r="G22" s="7">
        <f t="shared" si="2"/>
        <v>945547.89</v>
      </c>
      <c r="H22" s="7">
        <f t="shared" si="2"/>
        <v>318215.87</v>
      </c>
      <c r="I22" s="7">
        <f t="shared" si="2"/>
        <v>696131.91</v>
      </c>
      <c r="J22" s="7">
        <f t="shared" si="2"/>
        <v>666691.49</v>
      </c>
      <c r="K22" s="7">
        <f t="shared" si="2"/>
        <v>857504.81</v>
      </c>
      <c r="L22" s="7">
        <f t="shared" si="2"/>
        <v>807232.8499999999</v>
      </c>
      <c r="M22" s="7">
        <f t="shared" si="2"/>
        <v>449047.48</v>
      </c>
      <c r="N22" s="7">
        <f t="shared" si="2"/>
        <v>239077.77000000002</v>
      </c>
      <c r="O22" s="7">
        <f t="shared" si="2"/>
        <v>8275541.369999999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2021-08-27T12:46:30Z</dcterms:modified>
  <cp:category/>
  <cp:version/>
  <cp:contentType/>
  <cp:contentStatus/>
</cp:coreProperties>
</file>