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<sst xmlns="http://schemas.openxmlformats.org/spreadsheetml/2006/main" count="81" uniqueCount="63">
  <si>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</si>
  <si>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</si>
  <si>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</si>
  <si>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</si>
  <si>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</si>
  <si>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</si>
  <si>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</si>
  <si>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</si>
  <si>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</si>
  <si>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</si>
  <si>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</si>
  <si>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</si>
  <si>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</si>
  <si>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</si>
  <si>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</si>
  <si>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</si>
  <si>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</si>
  <si>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</si>
  <si>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</si>
  <si>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</si>
  <si>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</si>
  <si>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</si>
  <si>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</si>
  <si>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</si>
  <si>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</si>
  <si>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</si>
  <si>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</si>
  <si>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</si>
  <si>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</si>
  <si>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</si>
  <si>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</si>
  <si>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</si>
  <si>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</si>
  <si>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</si>
  <si>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</si>
  <si>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</si>
  <si>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</si>
  <si>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</si>
  <si>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</si>
  <si>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</si>
  <si>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</si>
  <si>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</si>
  <si>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</si>
  <si>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</si>
  <si>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</si>
  <si>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</si>
  <si>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</si>
  <si>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</si>
  <si>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</si>
  <si>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</si>
  <si>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</si>
  <si>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</si>
  <si>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</si>
  <si>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</si>
  <si>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</si>
  <si>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</si>
  <si>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</si>
  <si>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</si>
  <si>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</si>
  <si>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</si>
  <si>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</si>
  <si>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</si>
  <si>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19/08/21 - VENCIMENTO 26/08/21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</si>
</sst>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1301311.8499999999</v>
      </c>
      <c r="C6" s="10">
        <v>1253295.67</v>
      </c>
      <c r="D6" s="10">
        <v>1399822.6899999997</v>
      </c>
      <c r="E6" s="10">
        <v>854435.67</v>
      </c>
      <c r="F6" s="10">
        <v>908504.82</v>
      </c>
      <c r="G6" s="10">
        <v>1011080.75</v>
      </c>
      <c r="H6" s="10">
        <v>898425.1300000001</v>
      </c>
      <c r="I6" s="10">
        <v>1221434.68</v>
      </c>
      <c r="J6" s="10">
        <v>453258.82999999996</v>
      </c>
      <c r="K6" s="10">
        <f>SUM(B6:J6)</f>
        <v>9301570.09</v>
      </c>
      <c r="Q6"/>
      <c r="R6"/>
    </row>
    <row r="7" spans="1:18" ht="27" customHeight="1">
      <c r="A7" s="2" t="s">
        <v>4</v>
      </c>
      <c r="B7" s="19">
        <v>-117463.59</v>
      </c>
      <c r="C7" s="19">
        <v>-88557.19</v>
      </c>
      <c r="D7" s="19">
        <v>-117199.75</v>
      </c>
      <c r="E7" s="19">
        <v>-96586.21</v>
      </c>
      <c r="F7" s="19">
        <v>-60632</v>
      </c>
      <c r="G7" s="19">
        <v>-83286.81</v>
      </c>
      <c r="H7" s="19">
        <v>-42705.83</v>
      </c>
      <c r="I7" s="19">
        <v>-99686.05000000002</v>
      </c>
      <c r="J7" s="19">
        <v>-24948.260000000002</v>
      </c>
      <c r="K7" s="8">
        <f>SUM(B7:J7)</f>
        <v>-731065.6900000001</v>
      </c>
      <c r="Q7"/>
      <c r="R7"/>
    </row>
    <row r="8" spans="1:11" ht="27" customHeight="1">
      <c r="A8" s="6" t="s">
        <v>5</v>
      </c>
      <c r="B8" s="7">
        <f>B6+B7</f>
        <v>1183848.2599999998</v>
      </c>
      <c r="C8" s="7">
        <f aca="true" t="shared" si="0" ref="C8:J8">C6+C7</f>
        <v>1164738.48</v>
      </c>
      <c r="D8" s="7">
        <f t="shared" si="0"/>
        <v>1282622.9399999997</v>
      </c>
      <c r="E8" s="7">
        <f t="shared" si="0"/>
        <v>757849.4600000001</v>
      </c>
      <c r="F8" s="7">
        <f t="shared" si="0"/>
        <v>847872.82</v>
      </c>
      <c r="G8" s="7">
        <f t="shared" si="0"/>
        <v>927793.94</v>
      </c>
      <c r="H8" s="7">
        <f t="shared" si="0"/>
        <v>855719.3000000002</v>
      </c>
      <c r="I8" s="7">
        <f t="shared" si="0"/>
        <v>1121748.63</v>
      </c>
      <c r="J8" s="7">
        <f t="shared" si="0"/>
        <v>428310.56999999995</v>
      </c>
      <c r="K8" s="7">
        <f>+K7+K6</f>
        <v>8570504.4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488287.07999999996</v>
      </c>
      <c r="C13" s="10">
        <v>384335.14999999997</v>
      </c>
      <c r="D13" s="10">
        <v>1284282.16</v>
      </c>
      <c r="E13" s="10">
        <v>1027499.0399999999</v>
      </c>
      <c r="F13" s="10">
        <v>1109911.08</v>
      </c>
      <c r="G13" s="10">
        <v>618545.02</v>
      </c>
      <c r="H13" s="10">
        <v>352688.66000000003</v>
      </c>
      <c r="I13" s="10">
        <v>467917.57</v>
      </c>
      <c r="J13" s="10">
        <v>523985.87000000005</v>
      </c>
      <c r="K13" s="10">
        <v>654286.45</v>
      </c>
      <c r="L13" s="10">
        <f>SUM(B13:K13)</f>
        <v>6911738.08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-43777.4</v>
      </c>
      <c r="C14" s="8">
        <v>-30439.2</v>
      </c>
      <c r="D14" s="8">
        <v>-87529.20000000001</v>
      </c>
      <c r="E14" s="8">
        <v>-67119.75</v>
      </c>
      <c r="F14" s="8">
        <v>-65260.8</v>
      </c>
      <c r="G14" s="8">
        <v>-42565.6</v>
      </c>
      <c r="H14" s="8">
        <v>-26806.36</v>
      </c>
      <c r="I14" s="8">
        <v>-31643.46</v>
      </c>
      <c r="J14" s="8">
        <v>-25960</v>
      </c>
      <c r="K14" s="8">
        <v>-49447.2</v>
      </c>
      <c r="L14" s="8">
        <f>SUM(B14:K14)</f>
        <v>-470548.97000000003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444509.67999999993</v>
      </c>
      <c r="C15" s="7">
        <f aca="true" t="shared" si="1" ref="C15:K15">C13+C14</f>
        <v>353895.94999999995</v>
      </c>
      <c r="D15" s="7">
        <f t="shared" si="1"/>
        <v>1196752.96</v>
      </c>
      <c r="E15" s="7">
        <f t="shared" si="1"/>
        <v>960379.2899999999</v>
      </c>
      <c r="F15" s="7">
        <f t="shared" si="1"/>
        <v>1044650.28</v>
      </c>
      <c r="G15" s="7">
        <f t="shared" si="1"/>
        <v>575979.42</v>
      </c>
      <c r="H15" s="7">
        <f t="shared" si="1"/>
        <v>325882.30000000005</v>
      </c>
      <c r="I15" s="7">
        <f t="shared" si="1"/>
        <v>436274.11</v>
      </c>
      <c r="J15" s="7">
        <f t="shared" si="1"/>
        <v>498025.87000000005</v>
      </c>
      <c r="K15" s="7">
        <f t="shared" si="1"/>
        <v>604839.25</v>
      </c>
      <c r="L15" s="7">
        <f>+L13+L14</f>
        <v>6441189.11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1062764.6099999999</v>
      </c>
      <c r="C20" s="10">
        <v>796085.0199999999</v>
      </c>
      <c r="D20" s="10">
        <v>732670.84</v>
      </c>
      <c r="E20" s="10">
        <v>207698.78000000006</v>
      </c>
      <c r="F20" s="10">
        <v>761899.77</v>
      </c>
      <c r="G20" s="10">
        <v>1028145.73</v>
      </c>
      <c r="H20" s="10">
        <v>218113.06</v>
      </c>
      <c r="I20" s="10">
        <v>779541.8</v>
      </c>
      <c r="J20" s="10">
        <v>735526.46</v>
      </c>
      <c r="K20" s="10">
        <v>907251.31</v>
      </c>
      <c r="L20" s="10">
        <v>854563.46</v>
      </c>
      <c r="M20" s="10">
        <v>472558.06</v>
      </c>
      <c r="N20" s="10">
        <v>257034.84</v>
      </c>
      <c r="O20" s="10">
        <f>SUM(B20:N20)</f>
        <v>8813853.739999998</v>
      </c>
    </row>
    <row r="21" spans="1:15" ht="27" customHeight="1">
      <c r="A21" s="2" t="s">
        <v>4</v>
      </c>
      <c r="B21" s="8">
        <v>-62981.6</v>
      </c>
      <c r="C21" s="8">
        <v>-64609.6</v>
      </c>
      <c r="D21" s="8">
        <v>-48371.090000000004</v>
      </c>
      <c r="E21" s="8">
        <v>-8993.6</v>
      </c>
      <c r="F21" s="8">
        <v>-31834</v>
      </c>
      <c r="G21" s="8">
        <v>-50116</v>
      </c>
      <c r="H21" s="8">
        <v>-33034.46</v>
      </c>
      <c r="I21" s="8">
        <v>-62141.2</v>
      </c>
      <c r="J21" s="8">
        <v>-48580.4</v>
      </c>
      <c r="K21" s="8">
        <v>-39908</v>
      </c>
      <c r="L21" s="8">
        <v>-32929.6</v>
      </c>
      <c r="M21" s="8">
        <v>-21643.6</v>
      </c>
      <c r="N21" s="8">
        <v>-16979.6</v>
      </c>
      <c r="O21" s="8">
        <f>SUM(B21:N21)</f>
        <v>-522122.75</v>
      </c>
    </row>
    <row r="22" spans="1:15" ht="27" customHeight="1">
      <c r="A22" s="6" t="s">
        <v>5</v>
      </c>
      <c r="B22" s="7">
        <f>+B20+B21</f>
        <v>999783.0099999999</v>
      </c>
      <c r="C22" s="7">
        <f>+C20+C21</f>
        <v>731475.4199999999</v>
      </c>
      <c r="D22" s="7">
        <f aca="true" t="shared" si="2" ref="D22:O22">+D20+D21</f>
        <v>684299.75</v>
      </c>
      <c r="E22" s="7">
        <f t="shared" si="2"/>
        <v>198705.18000000005</v>
      </c>
      <c r="F22" s="7">
        <f t="shared" si="2"/>
        <v>730065.77</v>
      </c>
      <c r="G22" s="7">
        <f t="shared" si="2"/>
        <v>978029.73</v>
      </c>
      <c r="H22" s="7">
        <f t="shared" si="2"/>
        <v>185078.6</v>
      </c>
      <c r="I22" s="7">
        <f t="shared" si="2"/>
        <v>717400.6000000001</v>
      </c>
      <c r="J22" s="7">
        <f t="shared" si="2"/>
        <v>686946.0599999999</v>
      </c>
      <c r="K22" s="7">
        <f t="shared" si="2"/>
        <v>867343.31</v>
      </c>
      <c r="L22" s="7">
        <f t="shared" si="2"/>
        <v>821633.86</v>
      </c>
      <c r="M22" s="7">
        <f t="shared" si="2"/>
        <v>450914.46</v>
      </c>
      <c r="N22" s="7">
        <f t="shared" si="2"/>
        <v>240055.24</v>
      </c>
      <c r="O22" s="7">
        <f t="shared" si="2"/>
        <v>8291730.989999998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2021-08-25T17:29:56Z</dcterms:modified>
  <cp:category/>
  <cp:version/>
  <cp:contentType/>
  <cp:contentStatus/>
</cp:coreProperties>
</file>