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<sst xmlns="http://schemas.openxmlformats.org/spreadsheetml/2006/main" count="81" uniqueCount="63">
  <si>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</si>
  <si>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</si>
  <si>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</si>
  <si>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</si>
  <si>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</si>
  <si>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</si>
  <si>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</si>
  <si>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</si>
  <si>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</si>
  <si>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</si>
  <si>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</si>
  <si>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</si>
  <si>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</si>
  <si>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</si>
  <si>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</si>
  <si>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</si>
  <si>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</si>
  <si>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</si>
  <si>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</si>
  <si>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</si>
  <si>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</si>
  <si>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</si>
  <si>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</si>
  <si>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</si>
  <si>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</si>
  <si>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</si>
  <si>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</si>
  <si>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</si>
  <si>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</si>
  <si>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</si>
  <si>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</si>
  <si>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</si>
  <si>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</si>
  <si>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</si>
  <si>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</si>
  <si>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</si>
  <si>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</si>
  <si>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</si>
  <si>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</si>
  <si>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</si>
  <si>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</si>
  <si>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</si>
  <si>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</si>
  <si>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</si>
  <si>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</si>
  <si>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</si>
  <si>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</si>
  <si>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</si>
  <si>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</si>
  <si>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</si>
  <si>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</si>
  <si>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</si>
  <si>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</si>
  <si>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</si>
  <si>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</si>
  <si>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</si>
  <si>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</si>
  <si>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</si>
  <si>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</si>
  <si>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</si>
  <si>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</si>
  <si>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</si>
  <si>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18/08/21 - VENCIMENTO 25/08/21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</si>
</sst>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1300913.1099999999</v>
      </c>
      <c r="C6" s="10">
        <v>1256331.47</v>
      </c>
      <c r="D6" s="10">
        <v>1420536.28</v>
      </c>
      <c r="E6" s="10">
        <v>852324.7699999999</v>
      </c>
      <c r="F6" s="10">
        <v>909657.79</v>
      </c>
      <c r="G6" s="10">
        <v>992140.6799999999</v>
      </c>
      <c r="H6" s="10">
        <v>897241.8500000001</v>
      </c>
      <c r="I6" s="10">
        <v>1219535.77</v>
      </c>
      <c r="J6" s="10">
        <v>452513.6</v>
      </c>
      <c r="K6" s="10">
        <f>SUM(B6:J6)</f>
        <v>9301195.319999998</v>
      </c>
      <c r="Q6"/>
      <c r="R6"/>
    </row>
    <row r="7" spans="1:18" ht="27" customHeight="1">
      <c r="A7" s="2" t="s">
        <v>4</v>
      </c>
      <c r="B7" s="19">
        <v>-130757.42000000001</v>
      </c>
      <c r="C7" s="19">
        <v>-85488.48000000001</v>
      </c>
      <c r="D7" s="19">
        <v>-121266.62999999998</v>
      </c>
      <c r="E7" s="19">
        <v>-110227.76999999999</v>
      </c>
      <c r="F7" s="19">
        <v>-59444</v>
      </c>
      <c r="G7" s="19">
        <v>-94993.45999999999</v>
      </c>
      <c r="H7" s="19">
        <v>-46090.520000000004</v>
      </c>
      <c r="I7" s="19">
        <v>-101371.58</v>
      </c>
      <c r="J7" s="19">
        <v>-26324.730000000003</v>
      </c>
      <c r="K7" s="8">
        <f>SUM(B7:J7)</f>
        <v>-775964.59</v>
      </c>
      <c r="Q7"/>
      <c r="R7"/>
    </row>
    <row r="8" spans="1:11" ht="27" customHeight="1">
      <c r="A8" s="6" t="s">
        <v>5</v>
      </c>
      <c r="B8" s="7">
        <f>B6+B7</f>
        <v>1170155.69</v>
      </c>
      <c r="C8" s="7">
        <f aca="true" t="shared" si="0" ref="C8:J8">C6+C7</f>
        <v>1170842.99</v>
      </c>
      <c r="D8" s="7">
        <f t="shared" si="0"/>
        <v>1299269.6500000001</v>
      </c>
      <c r="E8" s="7">
        <f t="shared" si="0"/>
        <v>742096.9999999999</v>
      </c>
      <c r="F8" s="7">
        <f t="shared" si="0"/>
        <v>850213.79</v>
      </c>
      <c r="G8" s="7">
        <f t="shared" si="0"/>
        <v>897147.22</v>
      </c>
      <c r="H8" s="7">
        <f t="shared" si="0"/>
        <v>851151.3300000001</v>
      </c>
      <c r="I8" s="7">
        <f t="shared" si="0"/>
        <v>1118164.19</v>
      </c>
      <c r="J8" s="7">
        <f t="shared" si="0"/>
        <v>426188.87</v>
      </c>
      <c r="K8" s="7">
        <f>+K7+K6</f>
        <v>8525230.729999999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490339.25999999995</v>
      </c>
      <c r="C13" s="10">
        <v>384868.88</v>
      </c>
      <c r="D13" s="10">
        <v>1284445.36</v>
      </c>
      <c r="E13" s="10">
        <v>1031674.2599999999</v>
      </c>
      <c r="F13" s="10">
        <v>1110636.83</v>
      </c>
      <c r="G13" s="10">
        <v>618065.95</v>
      </c>
      <c r="H13" s="10">
        <v>350498.47</v>
      </c>
      <c r="I13" s="10">
        <v>466667.38999999996</v>
      </c>
      <c r="J13" s="10">
        <v>523070.44</v>
      </c>
      <c r="K13" s="10">
        <v>652956.5499999999</v>
      </c>
      <c r="L13" s="10">
        <f>SUM(B13:K13)</f>
        <v>6913223.39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-44397.8</v>
      </c>
      <c r="C14" s="8">
        <v>-27513.2</v>
      </c>
      <c r="D14" s="8">
        <v>-83908</v>
      </c>
      <c r="E14" s="8">
        <v>-67916.15</v>
      </c>
      <c r="F14" s="8">
        <v>-65098</v>
      </c>
      <c r="G14" s="8">
        <v>-41272</v>
      </c>
      <c r="H14" s="8">
        <v>-26683.16</v>
      </c>
      <c r="I14" s="8">
        <v>-33687.89</v>
      </c>
      <c r="J14" s="8">
        <v>-25176.8</v>
      </c>
      <c r="K14" s="8">
        <v>-49130.4</v>
      </c>
      <c r="L14" s="8">
        <f>SUM(B14:K14)</f>
        <v>-464783.4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445941.45999999996</v>
      </c>
      <c r="C15" s="7">
        <f aca="true" t="shared" si="1" ref="C15:K15">C13+C14</f>
        <v>357355.68</v>
      </c>
      <c r="D15" s="7">
        <f t="shared" si="1"/>
        <v>1200537.36</v>
      </c>
      <c r="E15" s="7">
        <f t="shared" si="1"/>
        <v>963758.1099999999</v>
      </c>
      <c r="F15" s="7">
        <f t="shared" si="1"/>
        <v>1045538.8300000001</v>
      </c>
      <c r="G15" s="7">
        <f t="shared" si="1"/>
        <v>576793.95</v>
      </c>
      <c r="H15" s="7">
        <f t="shared" si="1"/>
        <v>323815.31</v>
      </c>
      <c r="I15" s="7">
        <f t="shared" si="1"/>
        <v>432979.49999999994</v>
      </c>
      <c r="J15" s="7">
        <f t="shared" si="1"/>
        <v>497893.64</v>
      </c>
      <c r="K15" s="7">
        <f t="shared" si="1"/>
        <v>603826.1499999999</v>
      </c>
      <c r="L15" s="7">
        <f>+L13+L14</f>
        <v>6448439.989999999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1062996.03</v>
      </c>
      <c r="C20" s="10">
        <v>796389.6499999999</v>
      </c>
      <c r="D20" s="10">
        <v>733419.7699999998</v>
      </c>
      <c r="E20" s="10">
        <v>204075.30000000002</v>
      </c>
      <c r="F20" s="10">
        <v>761550.48</v>
      </c>
      <c r="G20" s="10">
        <v>1031823.84</v>
      </c>
      <c r="H20" s="10">
        <v>213899.23</v>
      </c>
      <c r="I20" s="10">
        <v>780510.42</v>
      </c>
      <c r="J20" s="10">
        <v>736804.6199999999</v>
      </c>
      <c r="K20" s="10">
        <v>904188.8700000001</v>
      </c>
      <c r="L20" s="10">
        <v>856218.1199999999</v>
      </c>
      <c r="M20" s="10">
        <v>471333.3</v>
      </c>
      <c r="N20" s="10">
        <v>256802.56000000006</v>
      </c>
      <c r="O20" s="10">
        <f>SUM(B20:N20)</f>
        <v>8810012.190000001</v>
      </c>
    </row>
    <row r="21" spans="1:15" ht="27" customHeight="1">
      <c r="A21" s="2" t="s">
        <v>4</v>
      </c>
      <c r="B21" s="8">
        <v>-62752.8</v>
      </c>
      <c r="C21" s="8">
        <v>-63126.8</v>
      </c>
      <c r="D21" s="8">
        <v>-48682.840000000004</v>
      </c>
      <c r="E21" s="8">
        <v>-8800</v>
      </c>
      <c r="F21" s="8">
        <v>-32287.2</v>
      </c>
      <c r="G21" s="8">
        <v>-50723.2</v>
      </c>
      <c r="H21" s="8">
        <v>-32446.800000000003</v>
      </c>
      <c r="I21" s="8">
        <v>-61538.4</v>
      </c>
      <c r="J21" s="8">
        <v>-47973.2</v>
      </c>
      <c r="K21" s="8">
        <v>-40568</v>
      </c>
      <c r="L21" s="8">
        <v>-32480.8</v>
      </c>
      <c r="M21" s="8">
        <v>-18299.6</v>
      </c>
      <c r="N21" s="8">
        <v>-17089.6</v>
      </c>
      <c r="O21" s="8">
        <f>SUM(B21:N21)</f>
        <v>-516769.24</v>
      </c>
    </row>
    <row r="22" spans="1:15" ht="27" customHeight="1">
      <c r="A22" s="6" t="s">
        <v>5</v>
      </c>
      <c r="B22" s="7">
        <f>+B20+B21</f>
        <v>1000243.23</v>
      </c>
      <c r="C22" s="7">
        <f>+C20+C21</f>
        <v>733262.8499999999</v>
      </c>
      <c r="D22" s="7">
        <f aca="true" t="shared" si="2" ref="D22:O22">+D20+D21</f>
        <v>684736.9299999998</v>
      </c>
      <c r="E22" s="7">
        <f t="shared" si="2"/>
        <v>195275.30000000002</v>
      </c>
      <c r="F22" s="7">
        <f t="shared" si="2"/>
        <v>729263.28</v>
      </c>
      <c r="G22" s="7">
        <f t="shared" si="2"/>
        <v>981100.64</v>
      </c>
      <c r="H22" s="7">
        <f t="shared" si="2"/>
        <v>181452.43</v>
      </c>
      <c r="I22" s="7">
        <f t="shared" si="2"/>
        <v>718972.02</v>
      </c>
      <c r="J22" s="7">
        <f t="shared" si="2"/>
        <v>688831.4199999999</v>
      </c>
      <c r="K22" s="7">
        <f t="shared" si="2"/>
        <v>863620.8700000001</v>
      </c>
      <c r="L22" s="7">
        <f t="shared" si="2"/>
        <v>823737.3199999998</v>
      </c>
      <c r="M22" s="7">
        <f t="shared" si="2"/>
        <v>453033.7</v>
      </c>
      <c r="N22" s="7">
        <f t="shared" si="2"/>
        <v>239712.96000000005</v>
      </c>
      <c r="O22" s="7">
        <f t="shared" si="2"/>
        <v>8293242.950000001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2021-08-25T12:02:31Z</dcterms:modified>
  <cp:category/>
  <cp:version/>
  <cp:contentType/>
  <cp:contentStatus/>
</cp:coreProperties>
</file>