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<sst xmlns="http://schemas.openxmlformats.org/spreadsheetml/2006/main" count="81" uniqueCount="63">
  <si>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</si>
  <si>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</si>
  <si>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</si>
  <si>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</si>
  <si>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</si>
  <si>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</si>
  <si>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</si>
  <si>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</si>
  <si>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</si>
  <si>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</si>
  <si>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</si>
  <si>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</si>
  <si>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</si>
  <si>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</si>
  <si>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</si>
  <si>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</si>
  <si>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</si>
  <si>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</si>
  <si>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</si>
  <si>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</si>
  <si>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</si>
  <si>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</si>
  <si>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</si>
  <si>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</si>
  <si>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</si>
  <si>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</si>
  <si>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</si>
  <si>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</si>
  <si>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</si>
  <si>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</si>
  <si>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</si>
  <si>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</si>
  <si>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</si>
  <si>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</si>
  <si>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</si>
  <si>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</si>
  <si>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</si>
  <si>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</si>
  <si>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</si>
  <si>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</si>
  <si>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</si>
  <si>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</si>
  <si>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</si>
  <si>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</si>
  <si>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</si>
  <si>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</si>
  <si>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</si>
  <si>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</si>
  <si>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</si>
  <si>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</si>
  <si>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</si>
  <si>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</si>
  <si>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</si>
  <si>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</si>
  <si>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</si>
  <si>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</si>
  <si>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</si>
  <si>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</si>
  <si>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</si>
  <si>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</si>
  <si>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</si>
  <si>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</si>
  <si>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15/08/21 - VENCIMENTO 20/08/21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</si>
</sst>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369835.01999999996</v>
      </c>
      <c r="C6" s="10">
        <v>351990.45</v>
      </c>
      <c r="D6" s="10">
        <v>441750.98000000004</v>
      </c>
      <c r="E6" s="10">
        <v>236407.52</v>
      </c>
      <c r="F6" s="10">
        <v>320898.34</v>
      </c>
      <c r="G6" s="10">
        <v>336607.64999999997</v>
      </c>
      <c r="H6" s="10">
        <v>326897.54000000004</v>
      </c>
      <c r="I6" s="10">
        <v>418689.77</v>
      </c>
      <c r="J6" s="10">
        <v>106553.92000000001</v>
      </c>
      <c r="K6" s="10">
        <f>SUM(B6:J6)</f>
        <v>2909631.19</v>
      </c>
      <c r="Q6"/>
      <c r="R6"/>
    </row>
    <row r="7" spans="1:18" ht="27" customHeight="1">
      <c r="A7" s="2" t="s">
        <v>4</v>
      </c>
      <c r="B7" s="19">
        <v>-30637.2</v>
      </c>
      <c r="C7" s="19">
        <v>-30725.2</v>
      </c>
      <c r="D7" s="19">
        <v>-56305.799999999996</v>
      </c>
      <c r="E7" s="19">
        <v>-19421.6</v>
      </c>
      <c r="F7" s="19">
        <v>-25577.2</v>
      </c>
      <c r="G7" s="19">
        <v>-17617.6</v>
      </c>
      <c r="H7" s="19">
        <v>-19536</v>
      </c>
      <c r="I7" s="19">
        <v>-34500.4</v>
      </c>
      <c r="J7" s="19">
        <v>-9464.27</v>
      </c>
      <c r="K7" s="8">
        <f>SUM(B7:J7)</f>
        <v>-243785.27</v>
      </c>
      <c r="Q7"/>
      <c r="R7"/>
    </row>
    <row r="8" spans="1:11" ht="27" customHeight="1">
      <c r="A8" s="6" t="s">
        <v>5</v>
      </c>
      <c r="B8" s="7">
        <f>B6+B7</f>
        <v>339197.81999999995</v>
      </c>
      <c r="C8" s="7">
        <f aca="true" t="shared" si="0" ref="C8:J8">C6+C7</f>
        <v>321265.25</v>
      </c>
      <c r="D8" s="7">
        <f t="shared" si="0"/>
        <v>385445.18000000005</v>
      </c>
      <c r="E8" s="7">
        <f t="shared" si="0"/>
        <v>216985.91999999998</v>
      </c>
      <c r="F8" s="7">
        <f t="shared" si="0"/>
        <v>295321.14</v>
      </c>
      <c r="G8" s="7">
        <f t="shared" si="0"/>
        <v>318990.05</v>
      </c>
      <c r="H8" s="7">
        <f t="shared" si="0"/>
        <v>307361.54000000004</v>
      </c>
      <c r="I8" s="7">
        <f t="shared" si="0"/>
        <v>384189.37</v>
      </c>
      <c r="J8" s="7">
        <f t="shared" si="0"/>
        <v>97089.65000000001</v>
      </c>
      <c r="K8" s="7">
        <f>+K7+K6</f>
        <v>2665845.92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125609.31999999999</v>
      </c>
      <c r="C13" s="10">
        <v>112455.64</v>
      </c>
      <c r="D13" s="10">
        <v>387041.93</v>
      </c>
      <c r="E13" s="10">
        <v>349991.66</v>
      </c>
      <c r="F13" s="10">
        <v>369064.62999999995</v>
      </c>
      <c r="G13" s="10">
        <v>156940.22</v>
      </c>
      <c r="H13" s="10">
        <v>101874.02999999998</v>
      </c>
      <c r="I13" s="10">
        <v>151916.21000000002</v>
      </c>
      <c r="J13" s="10">
        <v>117607.64</v>
      </c>
      <c r="K13" s="10">
        <v>217148.15</v>
      </c>
      <c r="L13" s="10">
        <f>SUM(B13:K13)</f>
        <v>2089649.4299999997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-28443.4</v>
      </c>
      <c r="C14" s="8">
        <v>-10054</v>
      </c>
      <c r="D14" s="8">
        <v>-33070.4</v>
      </c>
      <c r="E14" s="8">
        <v>-34964.55</v>
      </c>
      <c r="F14" s="8">
        <v>-31411.6</v>
      </c>
      <c r="G14" s="8">
        <v>-12698.4</v>
      </c>
      <c r="H14" s="8">
        <v>-14336.76</v>
      </c>
      <c r="I14" s="8">
        <v>-11264</v>
      </c>
      <c r="J14" s="8">
        <v>-5878.4</v>
      </c>
      <c r="K14" s="8">
        <v>-19219.2</v>
      </c>
      <c r="L14" s="8">
        <f>SUM(B14:K14)</f>
        <v>-201340.71000000002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97165.91999999998</v>
      </c>
      <c r="C15" s="7">
        <f aca="true" t="shared" si="1" ref="C15:K15">C13+C14</f>
        <v>102401.64</v>
      </c>
      <c r="D15" s="7">
        <f t="shared" si="1"/>
        <v>353971.52999999997</v>
      </c>
      <c r="E15" s="7">
        <f t="shared" si="1"/>
        <v>315027.11</v>
      </c>
      <c r="F15" s="7">
        <f t="shared" si="1"/>
        <v>337653.02999999997</v>
      </c>
      <c r="G15" s="7">
        <f t="shared" si="1"/>
        <v>144241.82</v>
      </c>
      <c r="H15" s="7">
        <f t="shared" si="1"/>
        <v>87537.26999999999</v>
      </c>
      <c r="I15" s="7">
        <f t="shared" si="1"/>
        <v>140652.21000000002</v>
      </c>
      <c r="J15" s="7">
        <f t="shared" si="1"/>
        <v>111729.24</v>
      </c>
      <c r="K15" s="7">
        <f t="shared" si="1"/>
        <v>197928.94999999998</v>
      </c>
      <c r="L15" s="7">
        <f>+L13+L14</f>
        <v>1888308.7199999997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345571.45</v>
      </c>
      <c r="C20" s="10">
        <v>301621.63</v>
      </c>
      <c r="D20" s="10">
        <v>260064.81000000003</v>
      </c>
      <c r="E20" s="10">
        <v>70204.27999999998</v>
      </c>
      <c r="F20" s="10">
        <v>310646.58999999997</v>
      </c>
      <c r="G20" s="10">
        <v>352564.43</v>
      </c>
      <c r="H20" s="10">
        <v>54394.07000000001</v>
      </c>
      <c r="I20" s="10">
        <v>272922.60000000003</v>
      </c>
      <c r="J20" s="10">
        <v>255563.12000000002</v>
      </c>
      <c r="K20" s="10">
        <v>364157.8599999999</v>
      </c>
      <c r="L20" s="10">
        <v>352325.72000000003</v>
      </c>
      <c r="M20" s="10">
        <v>174415.95</v>
      </c>
      <c r="N20" s="10">
        <v>77997.27999999998</v>
      </c>
      <c r="O20" s="10">
        <f>SUM(B20:N20)</f>
        <v>3192449.7900000005</v>
      </c>
    </row>
    <row r="21" spans="1:15" ht="27" customHeight="1">
      <c r="A21" s="2" t="s">
        <v>4</v>
      </c>
      <c r="B21" s="8">
        <v>-36616.8</v>
      </c>
      <c r="C21" s="8">
        <v>-33409.2</v>
      </c>
      <c r="D21" s="8">
        <v>-28020.86</v>
      </c>
      <c r="E21" s="8">
        <v>-3907.2</v>
      </c>
      <c r="F21" s="8">
        <v>-19443.6</v>
      </c>
      <c r="G21" s="8">
        <v>-26228.4</v>
      </c>
      <c r="H21" s="8">
        <v>-8768.76</v>
      </c>
      <c r="I21" s="8">
        <v>-30927.6</v>
      </c>
      <c r="J21" s="8">
        <v>-24714.8</v>
      </c>
      <c r="K21" s="8">
        <v>-26065.6</v>
      </c>
      <c r="L21" s="8">
        <v>-18836.4</v>
      </c>
      <c r="M21" s="8">
        <v>-7607.6</v>
      </c>
      <c r="N21" s="8">
        <v>-5896</v>
      </c>
      <c r="O21" s="8">
        <f>SUM(B21:N21)</f>
        <v>-270442.82</v>
      </c>
    </row>
    <row r="22" spans="1:15" ht="27" customHeight="1">
      <c r="A22" s="6" t="s">
        <v>5</v>
      </c>
      <c r="B22" s="7">
        <f>+B20+B21</f>
        <v>308954.65</v>
      </c>
      <c r="C22" s="7">
        <f>+C20+C21</f>
        <v>268212.43</v>
      </c>
      <c r="D22" s="7">
        <f aca="true" t="shared" si="2" ref="D22:O22">+D20+D21</f>
        <v>232043.95</v>
      </c>
      <c r="E22" s="7">
        <f t="shared" si="2"/>
        <v>66297.07999999999</v>
      </c>
      <c r="F22" s="7">
        <f t="shared" si="2"/>
        <v>291202.99</v>
      </c>
      <c r="G22" s="7">
        <f t="shared" si="2"/>
        <v>326336.02999999997</v>
      </c>
      <c r="H22" s="7">
        <f t="shared" si="2"/>
        <v>45625.310000000005</v>
      </c>
      <c r="I22" s="7">
        <f t="shared" si="2"/>
        <v>241995.00000000003</v>
      </c>
      <c r="J22" s="7">
        <f t="shared" si="2"/>
        <v>230848.32000000004</v>
      </c>
      <c r="K22" s="7">
        <f t="shared" si="2"/>
        <v>338092.25999999995</v>
      </c>
      <c r="L22" s="7">
        <f t="shared" si="2"/>
        <v>333489.32</v>
      </c>
      <c r="M22" s="7">
        <f t="shared" si="2"/>
        <v>166808.35</v>
      </c>
      <c r="N22" s="7">
        <f t="shared" si="2"/>
        <v>72101.27999999998</v>
      </c>
      <c r="O22" s="7">
        <f t="shared" si="2"/>
        <v>2922006.9700000007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2021-08-19T18:58:52Z</dcterms:modified>
  <cp:category/>
  <cp:version/>
  <cp:contentType/>
  <cp:contentStatus/>
</cp:coreProperties>
</file>