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<sst xmlns="http://schemas.openxmlformats.org/spreadsheetml/2006/main" count="81" uniqueCount="63">
  <si>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</si>
  <si>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</si>
  <si>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</si>
  <si>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</si>
  <si>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</si>
  <si>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</si>
  <si>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</si>
  <si>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</si>
  <si>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</si>
  <si>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</si>
  <si>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</si>
  <si>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</si>
  <si>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</si>
  <si>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</si>
  <si>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</si>
  <si>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</si>
  <si>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</si>
  <si>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</si>
  <si>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</si>
  <si>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</si>
  <si>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</si>
  <si>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</si>
  <si>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</si>
  <si>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</si>
  <si>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</si>
  <si>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</si>
  <si>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</si>
  <si>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</si>
  <si>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</si>
  <si>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</si>
  <si>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</si>
  <si>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</si>
  <si>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</si>
  <si>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</si>
  <si>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</si>
  <si>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</si>
  <si>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</si>
  <si>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</si>
  <si>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</si>
  <si>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</si>
  <si>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</si>
  <si>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</si>
  <si>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</si>
  <si>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</si>
  <si>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</si>
  <si>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</si>
  <si>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</si>
  <si>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</si>
  <si>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</si>
  <si>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</si>
  <si>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</si>
  <si>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</si>
  <si>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</si>
  <si>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</si>
  <si>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</si>
  <si>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</si>
  <si>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</si>
  <si>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</si>
  <si>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</si>
  <si>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</si>
  <si>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</si>
  <si>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</si>
  <si>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14/08/21 - VENCIMENTO 20/08/21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</si>
</sst>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741412.08</v>
      </c>
      <c r="C6" s="10">
        <v>731864.4299999999</v>
      </c>
      <c r="D6" s="10">
        <v>911753.3599999999</v>
      </c>
      <c r="E6" s="10">
        <v>483184.73000000004</v>
      </c>
      <c r="F6" s="10">
        <v>572026.24</v>
      </c>
      <c r="G6" s="10">
        <v>677649.1299999999</v>
      </c>
      <c r="H6" s="10">
        <v>602463.85</v>
      </c>
      <c r="I6" s="10">
        <v>740936.3099999999</v>
      </c>
      <c r="J6" s="10">
        <v>196296.93</v>
      </c>
      <c r="K6" s="10">
        <f>SUM(B6:J6)</f>
        <v>5657587.059999999</v>
      </c>
      <c r="Q6"/>
      <c r="R6"/>
    </row>
    <row r="7" spans="1:18" ht="27" customHeight="1">
      <c r="A7" s="2" t="s">
        <v>4</v>
      </c>
      <c r="B7" s="19">
        <v>-55572</v>
      </c>
      <c r="C7" s="19">
        <v>-59294.4</v>
      </c>
      <c r="D7" s="19">
        <v>-89481.79999999999</v>
      </c>
      <c r="E7" s="19">
        <v>-35780.8</v>
      </c>
      <c r="F7" s="19">
        <v>-40893.6</v>
      </c>
      <c r="G7" s="19">
        <v>-30914.4</v>
      </c>
      <c r="H7" s="19">
        <v>-28586.8</v>
      </c>
      <c r="I7" s="19">
        <v>-57415.6</v>
      </c>
      <c r="J7" s="19">
        <v>-12214.27</v>
      </c>
      <c r="K7" s="8">
        <f>SUM(B7:J7)</f>
        <v>-410153.67</v>
      </c>
      <c r="Q7"/>
      <c r="R7"/>
    </row>
    <row r="8" spans="1:11" ht="27" customHeight="1">
      <c r="A8" s="6" t="s">
        <v>5</v>
      </c>
      <c r="B8" s="7">
        <f>B6+B7</f>
        <v>685840.08</v>
      </c>
      <c r="C8" s="7">
        <f aca="true" t="shared" si="0" ref="C8:J8">C6+C7</f>
        <v>672570.0299999999</v>
      </c>
      <c r="D8" s="7">
        <f t="shared" si="0"/>
        <v>822271.5599999998</v>
      </c>
      <c r="E8" s="7">
        <f t="shared" si="0"/>
        <v>447403.93000000005</v>
      </c>
      <c r="F8" s="7">
        <f t="shared" si="0"/>
        <v>531132.64</v>
      </c>
      <c r="G8" s="7">
        <f t="shared" si="0"/>
        <v>646734.7299999999</v>
      </c>
      <c r="H8" s="7">
        <f t="shared" si="0"/>
        <v>573877.0499999999</v>
      </c>
      <c r="I8" s="7">
        <f t="shared" si="0"/>
        <v>683520.71</v>
      </c>
      <c r="J8" s="7">
        <f t="shared" si="0"/>
        <v>184082.66</v>
      </c>
      <c r="K8" s="7">
        <f>+K7+K6</f>
        <v>5247433.389999999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277130.92</v>
      </c>
      <c r="C13" s="10">
        <v>225336.33000000002</v>
      </c>
      <c r="D13" s="10">
        <v>783814.8200000001</v>
      </c>
      <c r="E13" s="10">
        <v>671403.52</v>
      </c>
      <c r="F13" s="10">
        <v>685594.7999999999</v>
      </c>
      <c r="G13" s="10">
        <v>314891.53</v>
      </c>
      <c r="H13" s="10">
        <v>174953.23</v>
      </c>
      <c r="I13" s="10">
        <v>260167.30000000002</v>
      </c>
      <c r="J13" s="10">
        <v>221356.64999999997</v>
      </c>
      <c r="K13" s="10">
        <v>384707.33</v>
      </c>
      <c r="L13" s="10">
        <f>SUM(B13:K13)</f>
        <v>3999356.4299999997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-37340.2</v>
      </c>
      <c r="C14" s="8">
        <v>-20099.2</v>
      </c>
      <c r="D14" s="8">
        <v>-61745.2</v>
      </c>
      <c r="E14" s="8">
        <v>-58720.15</v>
      </c>
      <c r="F14" s="8">
        <v>-50784.8</v>
      </c>
      <c r="G14" s="8">
        <v>-25260.4</v>
      </c>
      <c r="H14" s="8">
        <v>-18494.76</v>
      </c>
      <c r="I14" s="8">
        <v>-15523.2</v>
      </c>
      <c r="J14" s="8">
        <v>-11211.2</v>
      </c>
      <c r="K14" s="8">
        <v>-34113.2</v>
      </c>
      <c r="L14" s="8">
        <f>SUM(B14:K14)</f>
        <v>-333292.31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239790.71999999997</v>
      </c>
      <c r="C15" s="7">
        <f aca="true" t="shared" si="1" ref="C15:K15">C13+C14</f>
        <v>205237.13</v>
      </c>
      <c r="D15" s="7">
        <f t="shared" si="1"/>
        <v>722069.6200000001</v>
      </c>
      <c r="E15" s="7">
        <f t="shared" si="1"/>
        <v>612683.37</v>
      </c>
      <c r="F15" s="7">
        <f t="shared" si="1"/>
        <v>634809.9999999999</v>
      </c>
      <c r="G15" s="7">
        <f t="shared" si="1"/>
        <v>289631.13</v>
      </c>
      <c r="H15" s="7">
        <f t="shared" si="1"/>
        <v>156458.47</v>
      </c>
      <c r="I15" s="7">
        <f t="shared" si="1"/>
        <v>244644.1</v>
      </c>
      <c r="J15" s="7">
        <f t="shared" si="1"/>
        <v>210145.44999999995</v>
      </c>
      <c r="K15" s="7">
        <f t="shared" si="1"/>
        <v>350594.13</v>
      </c>
      <c r="L15" s="7">
        <f>+L13+L14</f>
        <v>3666064.1199999996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681114.7799999999</v>
      </c>
      <c r="C20" s="10">
        <v>548463.3699999999</v>
      </c>
      <c r="D20" s="10">
        <v>491054.02999999997</v>
      </c>
      <c r="E20" s="10">
        <v>137340.58000000002</v>
      </c>
      <c r="F20" s="10">
        <v>516856.73000000004</v>
      </c>
      <c r="G20" s="10">
        <v>663570.67</v>
      </c>
      <c r="H20" s="10">
        <v>132594.62</v>
      </c>
      <c r="I20" s="10">
        <v>523052.4199999999</v>
      </c>
      <c r="J20" s="10">
        <v>474437.39</v>
      </c>
      <c r="K20" s="10">
        <v>622127.91</v>
      </c>
      <c r="L20" s="10">
        <v>609763.5099999999</v>
      </c>
      <c r="M20" s="10">
        <v>310050.95999999996</v>
      </c>
      <c r="N20" s="10">
        <v>149884.49000000002</v>
      </c>
      <c r="O20" s="10">
        <f>SUM(B20:N20)</f>
        <v>5860311.46</v>
      </c>
    </row>
    <row r="21" spans="1:15" ht="27" customHeight="1">
      <c r="A21" s="2" t="s">
        <v>4</v>
      </c>
      <c r="B21" s="8">
        <v>-59439.6</v>
      </c>
      <c r="C21" s="8">
        <v>-55761.2</v>
      </c>
      <c r="D21" s="8">
        <v>-46863.81</v>
      </c>
      <c r="E21" s="8">
        <v>-8214.8</v>
      </c>
      <c r="F21" s="8">
        <v>-29097.2</v>
      </c>
      <c r="G21" s="8">
        <v>-46120.8</v>
      </c>
      <c r="H21" s="8">
        <v>-21661.41</v>
      </c>
      <c r="I21" s="8">
        <v>-52910</v>
      </c>
      <c r="J21" s="8">
        <v>-40862.8</v>
      </c>
      <c r="K21" s="8">
        <v>-38830</v>
      </c>
      <c r="L21" s="8">
        <v>-30289.6</v>
      </c>
      <c r="M21" s="8">
        <v>-13890.8</v>
      </c>
      <c r="N21" s="8">
        <v>-13024</v>
      </c>
      <c r="O21" s="8">
        <f>SUM(B21:N21)</f>
        <v>-456966.0199999999</v>
      </c>
    </row>
    <row r="22" spans="1:15" ht="27" customHeight="1">
      <c r="A22" s="6" t="s">
        <v>5</v>
      </c>
      <c r="B22" s="7">
        <f>+B20+B21</f>
        <v>621675.1799999999</v>
      </c>
      <c r="C22" s="7">
        <f>+C20+C21</f>
        <v>492702.16999999987</v>
      </c>
      <c r="D22" s="7">
        <f aca="true" t="shared" si="2" ref="D22:O22">+D20+D21</f>
        <v>444190.22</v>
      </c>
      <c r="E22" s="7">
        <f t="shared" si="2"/>
        <v>129125.78000000001</v>
      </c>
      <c r="F22" s="7">
        <f t="shared" si="2"/>
        <v>487759.53</v>
      </c>
      <c r="G22" s="7">
        <f t="shared" si="2"/>
        <v>617449.87</v>
      </c>
      <c r="H22" s="7">
        <f t="shared" si="2"/>
        <v>110933.20999999999</v>
      </c>
      <c r="I22" s="7">
        <f t="shared" si="2"/>
        <v>470142.4199999999</v>
      </c>
      <c r="J22" s="7">
        <f t="shared" si="2"/>
        <v>433574.59</v>
      </c>
      <c r="K22" s="7">
        <f t="shared" si="2"/>
        <v>583297.91</v>
      </c>
      <c r="L22" s="7">
        <f t="shared" si="2"/>
        <v>579473.9099999999</v>
      </c>
      <c r="M22" s="7">
        <f t="shared" si="2"/>
        <v>296160.16</v>
      </c>
      <c r="N22" s="7">
        <f t="shared" si="2"/>
        <v>136860.49000000002</v>
      </c>
      <c r="O22" s="7">
        <f t="shared" si="2"/>
        <v>5403345.44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2021-08-19T18:57:18Z</dcterms:modified>
  <cp:category/>
  <cp:version/>
  <cp:contentType/>
  <cp:contentStatus/>
</cp:coreProperties>
</file>