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<sst xmlns="http://schemas.openxmlformats.org/spreadsheetml/2006/main" count="81" uniqueCount="63">
  <si>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</si>
  <si>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</si>
  <si>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</si>
  <si>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</si>
  <si>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</si>
  <si>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</si>
  <si>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</si>
  <si>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</si>
  <si>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</si>
  <si>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</si>
  <si>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</si>
  <si>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</si>
  <si>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</si>
  <si>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</si>
  <si>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</si>
  <si>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</si>
  <si>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</si>
  <si>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</si>
  <si>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</si>
  <si>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</si>
  <si>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</si>
  <si>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</si>
  <si>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</si>
  <si>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</si>
  <si>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</si>
  <si>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</si>
  <si>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</si>
  <si>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</si>
  <si>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</si>
  <si>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</si>
  <si>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</si>
  <si>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</si>
  <si>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</si>
  <si>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</si>
  <si>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</si>
  <si>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</si>
  <si>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</si>
  <si>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</si>
  <si>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</si>
  <si>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</si>
  <si>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</si>
  <si>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</si>
  <si>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</si>
  <si>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</si>
  <si>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</si>
  <si>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</si>
  <si>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</si>
  <si>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</si>
  <si>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</si>
  <si>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</si>
  <si>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</si>
  <si>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</si>
  <si>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</si>
  <si>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</si>
  <si>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</si>
  <si>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</si>
  <si>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</si>
  <si>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</si>
  <si>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</si>
  <si>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</si>
  <si>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</si>
  <si>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</si>
  <si>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13/08/21 - VENCIMENTO 20/08/21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</si>
</sst>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1295491.59</v>
      </c>
      <c r="C6" s="10">
        <v>1248121.07</v>
      </c>
      <c r="D6" s="10">
        <v>1411259.16</v>
      </c>
      <c r="E6" s="10">
        <v>850354.91</v>
      </c>
      <c r="F6" s="10">
        <v>907144.17</v>
      </c>
      <c r="G6" s="10">
        <v>990814.4999999999</v>
      </c>
      <c r="H6" s="10">
        <v>892314.5100000001</v>
      </c>
      <c r="I6" s="10">
        <v>1212704.68</v>
      </c>
      <c r="J6" s="10">
        <v>451748.93999999994</v>
      </c>
      <c r="K6" s="10">
        <f>SUM(B6:J6)</f>
        <v>9259953.53</v>
      </c>
      <c r="Q6"/>
      <c r="R6"/>
    </row>
    <row r="7" spans="1:18" ht="27" customHeight="1">
      <c r="A7" s="2" t="s">
        <v>4</v>
      </c>
      <c r="B7" s="19">
        <v>-121015.06</v>
      </c>
      <c r="C7" s="19">
        <v>-88109.65</v>
      </c>
      <c r="D7" s="19">
        <v>-119063.22999999998</v>
      </c>
      <c r="E7" s="19">
        <v>-96581.83</v>
      </c>
      <c r="F7" s="19">
        <v>-57948</v>
      </c>
      <c r="G7" s="19">
        <v>-86152.35</v>
      </c>
      <c r="H7" s="19">
        <v>-45581.67</v>
      </c>
      <c r="I7" s="19">
        <v>-95807.85</v>
      </c>
      <c r="J7" s="19">
        <v>-24694.97</v>
      </c>
      <c r="K7" s="8">
        <f>SUM(B7:J7)</f>
        <v>-734954.61</v>
      </c>
      <c r="Q7"/>
      <c r="R7"/>
    </row>
    <row r="8" spans="1:11" ht="27" customHeight="1">
      <c r="A8" s="6" t="s">
        <v>5</v>
      </c>
      <c r="B8" s="7">
        <f>B6+B7</f>
        <v>1174476.53</v>
      </c>
      <c r="C8" s="7">
        <f aca="true" t="shared" si="0" ref="C8:J8">C6+C7</f>
        <v>1160011.4200000002</v>
      </c>
      <c r="D8" s="7">
        <f t="shared" si="0"/>
        <v>1292195.93</v>
      </c>
      <c r="E8" s="7">
        <f t="shared" si="0"/>
        <v>753773.0800000001</v>
      </c>
      <c r="F8" s="7">
        <f t="shared" si="0"/>
        <v>849196.17</v>
      </c>
      <c r="G8" s="7">
        <f t="shared" si="0"/>
        <v>904662.1499999999</v>
      </c>
      <c r="H8" s="7">
        <f t="shared" si="0"/>
        <v>846732.8400000001</v>
      </c>
      <c r="I8" s="7">
        <f t="shared" si="0"/>
        <v>1116896.8299999998</v>
      </c>
      <c r="J8" s="7">
        <f t="shared" si="0"/>
        <v>427053.97</v>
      </c>
      <c r="K8" s="7">
        <f>+K7+K6</f>
        <v>8524998.92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489770.02999999997</v>
      </c>
      <c r="C13" s="10">
        <v>381870.85</v>
      </c>
      <c r="D13" s="10">
        <v>1271949.41</v>
      </c>
      <c r="E13" s="10">
        <v>1004648.2</v>
      </c>
      <c r="F13" s="10">
        <v>1103327.32</v>
      </c>
      <c r="G13" s="10">
        <v>611059.1900000001</v>
      </c>
      <c r="H13" s="10">
        <v>349178.61</v>
      </c>
      <c r="I13" s="10">
        <v>463391.23999999993</v>
      </c>
      <c r="J13" s="10">
        <v>520841.49000000005</v>
      </c>
      <c r="K13" s="10">
        <v>648684.44</v>
      </c>
      <c r="L13" s="10">
        <f>SUM(B13:K13)</f>
        <v>6844720.780000001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-425956</v>
      </c>
      <c r="C14" s="8">
        <v>-28292</v>
      </c>
      <c r="D14" s="8">
        <v>-84823.2</v>
      </c>
      <c r="E14" s="8">
        <v>-71792.55</v>
      </c>
      <c r="F14" s="8">
        <v>-67575.2</v>
      </c>
      <c r="G14" s="8">
        <v>-41038.8</v>
      </c>
      <c r="H14" s="8">
        <v>-26445.559999999998</v>
      </c>
      <c r="I14" s="8">
        <v>-31926.559999999998</v>
      </c>
      <c r="J14" s="8">
        <v>-24406.8</v>
      </c>
      <c r="K14" s="8">
        <v>-49900.4</v>
      </c>
      <c r="L14" s="8">
        <f>SUM(B14:K14)</f>
        <v>-852157.0700000002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63814.02999999997</v>
      </c>
      <c r="C15" s="7">
        <f aca="true" t="shared" si="1" ref="C15:K15">C13+C14</f>
        <v>353578.85</v>
      </c>
      <c r="D15" s="7">
        <f t="shared" si="1"/>
        <v>1187126.21</v>
      </c>
      <c r="E15" s="7">
        <f t="shared" si="1"/>
        <v>932855.6499999999</v>
      </c>
      <c r="F15" s="7">
        <f t="shared" si="1"/>
        <v>1035752.1200000001</v>
      </c>
      <c r="G15" s="7">
        <f t="shared" si="1"/>
        <v>570020.39</v>
      </c>
      <c r="H15" s="7">
        <f t="shared" si="1"/>
        <v>322733.05</v>
      </c>
      <c r="I15" s="7">
        <f t="shared" si="1"/>
        <v>431464.67999999993</v>
      </c>
      <c r="J15" s="7">
        <f t="shared" si="1"/>
        <v>496434.69000000006</v>
      </c>
      <c r="K15" s="7">
        <f t="shared" si="1"/>
        <v>598784.0399999999</v>
      </c>
      <c r="L15" s="7">
        <f>+L13+L14</f>
        <v>5992563.710000001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1055250.98</v>
      </c>
      <c r="C20" s="10">
        <v>792277.45</v>
      </c>
      <c r="D20" s="10">
        <v>745913.94</v>
      </c>
      <c r="E20" s="10">
        <v>212056.56</v>
      </c>
      <c r="F20" s="10">
        <v>755877.95</v>
      </c>
      <c r="G20" s="10">
        <v>1028239.4500000001</v>
      </c>
      <c r="H20" s="10">
        <v>224050.29</v>
      </c>
      <c r="I20" s="10">
        <v>777400.22</v>
      </c>
      <c r="J20" s="10">
        <v>709186.52</v>
      </c>
      <c r="K20" s="10">
        <v>910998.34</v>
      </c>
      <c r="L20" s="10">
        <v>840698.2899999999</v>
      </c>
      <c r="M20" s="10">
        <v>469192.55</v>
      </c>
      <c r="N20" s="10">
        <v>255783.76</v>
      </c>
      <c r="O20" s="10">
        <f>SUM(B20:N20)</f>
        <v>8776926.299999999</v>
      </c>
    </row>
    <row r="21" spans="1:15" ht="27" customHeight="1">
      <c r="A21" s="2" t="s">
        <v>4</v>
      </c>
      <c r="B21" s="8">
        <v>-66013.2</v>
      </c>
      <c r="C21" s="8">
        <v>-66418</v>
      </c>
      <c r="D21" s="8">
        <v>-53325.71000000001</v>
      </c>
      <c r="E21" s="8">
        <v>-9706.4</v>
      </c>
      <c r="F21" s="8">
        <v>-34746.8</v>
      </c>
      <c r="G21" s="8">
        <v>-56240.8</v>
      </c>
      <c r="H21" s="8">
        <v>-33495.06</v>
      </c>
      <c r="I21" s="8">
        <v>-65401.6</v>
      </c>
      <c r="J21" s="8">
        <v>-50028</v>
      </c>
      <c r="K21" s="8">
        <v>-43489.6</v>
      </c>
      <c r="L21" s="8">
        <v>-32780</v>
      </c>
      <c r="M21" s="8">
        <v>-18502</v>
      </c>
      <c r="N21" s="8">
        <v>-16966.4</v>
      </c>
      <c r="O21" s="8">
        <f>SUM(B21:N21)</f>
        <v>-547113.57</v>
      </c>
    </row>
    <row r="22" spans="1:15" ht="27" customHeight="1">
      <c r="A22" s="6" t="s">
        <v>5</v>
      </c>
      <c r="B22" s="7">
        <f>+B20+B21</f>
        <v>989237.78</v>
      </c>
      <c r="C22" s="7">
        <f>+C20+C21</f>
        <v>725859.45</v>
      </c>
      <c r="D22" s="7">
        <f aca="true" t="shared" si="2" ref="D22:O22">+D20+D21</f>
        <v>692588.23</v>
      </c>
      <c r="E22" s="7">
        <f t="shared" si="2"/>
        <v>202350.16</v>
      </c>
      <c r="F22" s="7">
        <f t="shared" si="2"/>
        <v>721131.1499999999</v>
      </c>
      <c r="G22" s="7">
        <f t="shared" si="2"/>
        <v>971998.65</v>
      </c>
      <c r="H22" s="7">
        <f t="shared" si="2"/>
        <v>190555.23</v>
      </c>
      <c r="I22" s="7">
        <f t="shared" si="2"/>
        <v>711998.62</v>
      </c>
      <c r="J22" s="7">
        <f t="shared" si="2"/>
        <v>659158.52</v>
      </c>
      <c r="K22" s="7">
        <f t="shared" si="2"/>
        <v>867508.74</v>
      </c>
      <c r="L22" s="7">
        <f t="shared" si="2"/>
        <v>807918.2899999999</v>
      </c>
      <c r="M22" s="7">
        <f t="shared" si="2"/>
        <v>450690.55</v>
      </c>
      <c r="N22" s="7">
        <f t="shared" si="2"/>
        <v>238817.36000000002</v>
      </c>
      <c r="O22" s="7">
        <f t="shared" si="2"/>
        <v>8229812.729999999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2021-08-19T18:55:34Z</dcterms:modified>
  <cp:category/>
  <cp:version/>
  <cp:contentType/>
  <cp:contentStatus/>
</cp:coreProperties>
</file>