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<sst xmlns="http://schemas.openxmlformats.org/spreadsheetml/2006/main" count="81" uniqueCount="63">
  <si>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</si>
  <si>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</si>
  <si>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</si>
  <si>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</si>
  <si>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</si>
  <si>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</si>
  <si>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</si>
  <si>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</si>
  <si>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</si>
  <si>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</si>
  <si>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</si>
  <si>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</si>
  <si>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</si>
  <si>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</si>
  <si>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</si>
  <si>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</si>
  <si>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</si>
  <si>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</si>
  <si>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</si>
  <si>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</si>
  <si>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</si>
  <si>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</si>
  <si>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</si>
  <si>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</si>
  <si>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</si>
  <si>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</si>
  <si>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</si>
  <si>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</si>
  <si>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</si>
  <si>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</si>
  <si>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</si>
  <si>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</si>
  <si>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</si>
  <si>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</si>
  <si>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</si>
  <si>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</si>
  <si>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</si>
  <si>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</si>
  <si>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</si>
  <si>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</si>
  <si>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</si>
  <si>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</si>
  <si>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</si>
  <si>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</si>
  <si>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</si>
  <si>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</si>
  <si>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</si>
  <si>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</si>
  <si>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</si>
  <si>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</si>
  <si>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</si>
  <si>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</si>
  <si>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</si>
  <si>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</si>
  <si>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</si>
  <si>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</si>
  <si>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</si>
  <si>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</si>
  <si>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</si>
  <si>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</si>
  <si>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</si>
  <si>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</si>
  <si>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01/08/21 - VENCIMENTO 06/08/21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</si>
</sst>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355506.3599999999</v>
      </c>
      <c r="C6" s="10">
        <v>331164.64999999997</v>
      </c>
      <c r="D6" s="10">
        <v>416472.92</v>
      </c>
      <c r="E6" s="10">
        <v>212358.8</v>
      </c>
      <c r="F6" s="10">
        <v>310078.39</v>
      </c>
      <c r="G6" s="10">
        <v>327971.73</v>
      </c>
      <c r="H6" s="10">
        <v>309578.17</v>
      </c>
      <c r="I6" s="10">
        <v>402553.18</v>
      </c>
      <c r="J6" s="10">
        <v>105911.82999999999</v>
      </c>
      <c r="K6" s="10">
        <f>SUM(B6:J6)</f>
        <v>2771596.0300000003</v>
      </c>
      <c r="Q6"/>
      <c r="R6"/>
    </row>
    <row r="7" spans="1:18" ht="27" customHeight="1">
      <c r="A7" s="2" t="s">
        <v>4</v>
      </c>
      <c r="B7" s="19">
        <v>-29163.2</v>
      </c>
      <c r="C7" s="19">
        <v>-28111.6</v>
      </c>
      <c r="D7" s="19">
        <v>-52997</v>
      </c>
      <c r="E7" s="19">
        <v>-18154.4</v>
      </c>
      <c r="F7" s="19">
        <v>-24156</v>
      </c>
      <c r="G7" s="19">
        <v>-17754</v>
      </c>
      <c r="H7" s="19">
        <v>-17490</v>
      </c>
      <c r="I7" s="19">
        <v>-33171.6</v>
      </c>
      <c r="J7" s="19">
        <v>-9112.27</v>
      </c>
      <c r="K7" s="8">
        <f>SUM(B7:J7)</f>
        <v>-230110.07</v>
      </c>
      <c r="Q7"/>
      <c r="R7"/>
    </row>
    <row r="8" spans="1:11" ht="27" customHeight="1">
      <c r="A8" s="6" t="s">
        <v>5</v>
      </c>
      <c r="B8" s="7">
        <f>B6+B7</f>
        <v>326343.1599999999</v>
      </c>
      <c r="C8" s="7">
        <f aca="true" t="shared" si="0" ref="C8:J8">C6+C7</f>
        <v>303053.05</v>
      </c>
      <c r="D8" s="7">
        <f t="shared" si="0"/>
        <v>363475.92</v>
      </c>
      <c r="E8" s="7">
        <f t="shared" si="0"/>
        <v>194204.4</v>
      </c>
      <c r="F8" s="7">
        <f t="shared" si="0"/>
        <v>285922.39</v>
      </c>
      <c r="G8" s="7">
        <f t="shared" si="0"/>
        <v>310217.73</v>
      </c>
      <c r="H8" s="7">
        <f t="shared" si="0"/>
        <v>292088.17</v>
      </c>
      <c r="I8" s="7">
        <f t="shared" si="0"/>
        <v>369381.58</v>
      </c>
      <c r="J8" s="7">
        <f t="shared" si="0"/>
        <v>96799.55999999998</v>
      </c>
      <c r="K8" s="7">
        <f>+K7+K6</f>
        <v>2541485.9600000004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120255.66</v>
      </c>
      <c r="C13" s="10">
        <v>105219.87</v>
      </c>
      <c r="D13" s="10">
        <v>366505.60000000003</v>
      </c>
      <c r="E13" s="10">
        <v>342522.94</v>
      </c>
      <c r="F13" s="10">
        <v>363667.75</v>
      </c>
      <c r="G13" s="10">
        <v>148726.12000000002</v>
      </c>
      <c r="H13" s="10">
        <v>97568.7</v>
      </c>
      <c r="I13" s="10">
        <v>146100.88</v>
      </c>
      <c r="J13" s="10">
        <v>116688.06</v>
      </c>
      <c r="K13" s="10">
        <v>209477.93</v>
      </c>
      <c r="L13" s="10">
        <f>SUM(B13:K13)</f>
        <v>2016733.51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-28135.4</v>
      </c>
      <c r="C14" s="8">
        <v>-9526</v>
      </c>
      <c r="D14" s="8">
        <v>-30808.8</v>
      </c>
      <c r="E14" s="8">
        <v>-34652.15</v>
      </c>
      <c r="F14" s="8">
        <v>-31385.2</v>
      </c>
      <c r="G14" s="8">
        <v>-11334.4</v>
      </c>
      <c r="H14" s="8">
        <v>-13751.560000000001</v>
      </c>
      <c r="I14" s="8">
        <v>-11660</v>
      </c>
      <c r="J14" s="8">
        <v>-5508.8</v>
      </c>
      <c r="K14" s="8">
        <v>-17991.6</v>
      </c>
      <c r="L14" s="8">
        <f>SUM(B14:K14)</f>
        <v>-194753.91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92120.26000000001</v>
      </c>
      <c r="C15" s="7">
        <f aca="true" t="shared" si="1" ref="C15:K15">C13+C14</f>
        <v>95693.87</v>
      </c>
      <c r="D15" s="7">
        <f t="shared" si="1"/>
        <v>335696.80000000005</v>
      </c>
      <c r="E15" s="7">
        <f t="shared" si="1"/>
        <v>307870.79</v>
      </c>
      <c r="F15" s="7">
        <f t="shared" si="1"/>
        <v>332282.55</v>
      </c>
      <c r="G15" s="7">
        <f t="shared" si="1"/>
        <v>137391.72000000003</v>
      </c>
      <c r="H15" s="7">
        <f t="shared" si="1"/>
        <v>83817.14</v>
      </c>
      <c r="I15" s="7">
        <f t="shared" si="1"/>
        <v>134440.88</v>
      </c>
      <c r="J15" s="7">
        <f t="shared" si="1"/>
        <v>111179.26</v>
      </c>
      <c r="K15" s="7">
        <f t="shared" si="1"/>
        <v>191486.33</v>
      </c>
      <c r="L15" s="7">
        <f>+L13+L14</f>
        <v>1821979.6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344697.87999999995</v>
      </c>
      <c r="C20" s="10">
        <v>285101.59</v>
      </c>
      <c r="D20" s="10">
        <v>249223.08000000002</v>
      </c>
      <c r="E20" s="10">
        <v>67294.41</v>
      </c>
      <c r="F20" s="10">
        <v>295277.32999999996</v>
      </c>
      <c r="G20" s="10">
        <v>340161.5299999999</v>
      </c>
      <c r="H20" s="10">
        <v>56624.59000000001</v>
      </c>
      <c r="I20" s="10">
        <v>267411.32999999996</v>
      </c>
      <c r="J20" s="10">
        <v>258449.49000000005</v>
      </c>
      <c r="K20" s="10">
        <v>365992.32999999996</v>
      </c>
      <c r="L20" s="10">
        <v>332798.57999999996</v>
      </c>
      <c r="M20" s="10">
        <v>177074.32</v>
      </c>
      <c r="N20" s="10">
        <v>76917.03</v>
      </c>
      <c r="O20" s="10">
        <f>SUM(B20:N20)</f>
        <v>3117023.4899999998</v>
      </c>
    </row>
    <row r="21" spans="1:15" ht="27" customHeight="1">
      <c r="A21" s="2" t="s">
        <v>4</v>
      </c>
      <c r="B21" s="8">
        <v>-32758</v>
      </c>
      <c r="C21" s="8">
        <v>-31394</v>
      </c>
      <c r="D21" s="8">
        <v>-26932.65</v>
      </c>
      <c r="E21" s="8">
        <v>-3718</v>
      </c>
      <c r="F21" s="8">
        <v>-18858.4</v>
      </c>
      <c r="G21" s="8">
        <v>-24653.2</v>
      </c>
      <c r="H21" s="8">
        <v>-8963.36</v>
      </c>
      <c r="I21" s="8">
        <v>-28256.8</v>
      </c>
      <c r="J21" s="8">
        <v>-23707.2</v>
      </c>
      <c r="K21" s="8">
        <v>-25515.6</v>
      </c>
      <c r="L21" s="8">
        <v>-17542.8</v>
      </c>
      <c r="M21" s="8">
        <v>-9323.6</v>
      </c>
      <c r="N21" s="8">
        <v>-6054.4</v>
      </c>
      <c r="O21" s="8">
        <f>SUM(B21:N21)</f>
        <v>-257678.00999999998</v>
      </c>
    </row>
    <row r="22" spans="1:15" ht="27" customHeight="1">
      <c r="A22" s="6" t="s">
        <v>5</v>
      </c>
      <c r="B22" s="7">
        <f>+B20+B21</f>
        <v>311939.87999999995</v>
      </c>
      <c r="C22" s="7">
        <f>+C20+C21</f>
        <v>253707.59000000003</v>
      </c>
      <c r="D22" s="7">
        <f aca="true" t="shared" si="2" ref="D22:O22">+D20+D21</f>
        <v>222290.43000000002</v>
      </c>
      <c r="E22" s="7">
        <f t="shared" si="2"/>
        <v>63576.41</v>
      </c>
      <c r="F22" s="7">
        <f t="shared" si="2"/>
        <v>276418.92999999993</v>
      </c>
      <c r="G22" s="7">
        <f t="shared" si="2"/>
        <v>315508.3299999999</v>
      </c>
      <c r="H22" s="7">
        <f t="shared" si="2"/>
        <v>47661.23000000001</v>
      </c>
      <c r="I22" s="7">
        <f t="shared" si="2"/>
        <v>239154.52999999997</v>
      </c>
      <c r="J22" s="7">
        <f t="shared" si="2"/>
        <v>234742.29000000004</v>
      </c>
      <c r="K22" s="7">
        <f t="shared" si="2"/>
        <v>340476.73</v>
      </c>
      <c r="L22" s="7">
        <f t="shared" si="2"/>
        <v>315255.77999999997</v>
      </c>
      <c r="M22" s="7">
        <f t="shared" si="2"/>
        <v>167750.72</v>
      </c>
      <c r="N22" s="7">
        <f t="shared" si="2"/>
        <v>70862.63</v>
      </c>
      <c r="O22" s="7">
        <f t="shared" si="2"/>
        <v>2859345.48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2021-08-05T19:50:11Z</dcterms:modified>
  <cp:category/>
  <cp:version/>
  <cp:contentType/>
  <cp:contentStatus/>
</cp:coreProperties>
</file>