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<sst xmlns="http://schemas.openxmlformats.org/spreadsheetml/2006/main" count="81" uniqueCount="63">
  <si>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</si>
  <si>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</si>
  <si>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</si>
  <si>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</si>
  <si>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</si>
  <si>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</si>
  <si>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</si>
  <si>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</si>
  <si>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</si>
  <si>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</si>
  <si>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</si>
  <si>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</si>
  <si>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</si>
  <si>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</si>
  <si>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</si>
  <si>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</si>
  <si>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</si>
  <si>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</si>
  <si>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</si>
  <si>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</si>
  <si>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</si>
  <si>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</si>
  <si>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</si>
  <si>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</si>
  <si>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</si>
  <si>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</si>
  <si>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</si>
  <si>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</si>
  <si>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</si>
  <si>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</si>
  <si>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</si>
  <si>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</si>
  <si>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</si>
  <si>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</si>
  <si>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</si>
  <si>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</si>
  <si>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</si>
  <si>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</si>
  <si>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</si>
  <si>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</si>
  <si>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</si>
  <si>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</si>
  <si>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</si>
  <si>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</si>
  <si>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</si>
  <si>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</si>
  <si>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</si>
  <si>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</si>
  <si>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</si>
  <si>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</si>
  <si>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</si>
  <si>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</si>
  <si>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</si>
  <si>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</si>
  <si>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</si>
  <si>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</si>
  <si>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</si>
  <si>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</si>
  <si>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</si>
  <si>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</si>
  <si>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</si>
  <si>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</si>
  <si>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25/04/21 - VENCIMENTO 30/04/21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</si>
</sst>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  <numFmt numFmtId="168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66" fontId="40" fillId="0" borderId="13" xfId="45" applyNumberFormat="1" applyFont="1" applyFill="1" applyBorder="1" applyAlignment="1">
      <alignment vertical="center"/>
    </xf>
    <xf numFmtId="167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66" fontId="40" fillId="33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65" fontId="0" fillId="0" borderId="0" xfId="52" applyNumberFormat="1" applyFont="1" applyFill="1" applyAlignment="1">
      <alignment vertical="center"/>
    </xf>
    <xf numFmtId="168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352355.11</v>
      </c>
      <c r="C6" s="10">
        <v>319575.33</v>
      </c>
      <c r="D6" s="10">
        <v>404179.24000000005</v>
      </c>
      <c r="E6" s="10">
        <v>222958.06</v>
      </c>
      <c r="F6" s="10">
        <v>302087.88</v>
      </c>
      <c r="G6" s="10">
        <v>327123.44</v>
      </c>
      <c r="H6" s="10">
        <v>294177.55</v>
      </c>
      <c r="I6" s="10">
        <v>394170.12</v>
      </c>
      <c r="J6" s="10">
        <v>98431.82</v>
      </c>
      <c r="K6" s="10">
        <f>SUM(B6:J6)</f>
        <v>2715058.55</v>
      </c>
      <c r="Q6"/>
      <c r="R6"/>
    </row>
    <row r="7" spans="1:18" ht="27" customHeight="1">
      <c r="A7" s="2" t="s">
        <v>4</v>
      </c>
      <c r="B7" s="19">
        <v>-21221.2</v>
      </c>
      <c r="C7" s="19">
        <v>-21480.8</v>
      </c>
      <c r="D7" s="19">
        <v>-44065.56</v>
      </c>
      <c r="E7" s="19">
        <v>-13587.2</v>
      </c>
      <c r="F7" s="19">
        <v>-17450.4</v>
      </c>
      <c r="G7" s="19">
        <v>-12324.4</v>
      </c>
      <c r="H7" s="19">
        <v>-11981.2</v>
      </c>
      <c r="I7" s="19">
        <v>-22910.8</v>
      </c>
      <c r="J7" s="19">
        <v>-8371.16</v>
      </c>
      <c r="K7" s="8">
        <f>SUM(B7:J7)</f>
        <v>-173392.72</v>
      </c>
      <c r="Q7"/>
      <c r="R7"/>
    </row>
    <row r="8" spans="1:11" ht="27" customHeight="1">
      <c r="A8" s="6" t="s">
        <v>5</v>
      </c>
      <c r="B8" s="7">
        <f>B6+B7</f>
        <v>331133.91</v>
      </c>
      <c r="C8" s="7">
        <f aca="true" t="shared" si="0" ref="C8:J8">C6+C7</f>
        <v>298094.53</v>
      </c>
      <c r="D8" s="7">
        <f t="shared" si="0"/>
        <v>360113.68000000005</v>
      </c>
      <c r="E8" s="7">
        <f t="shared" si="0"/>
        <v>209370.86</v>
      </c>
      <c r="F8" s="7">
        <f t="shared" si="0"/>
        <v>284637.48</v>
      </c>
      <c r="G8" s="7">
        <f t="shared" si="0"/>
        <v>314799.04</v>
      </c>
      <c r="H8" s="7">
        <f t="shared" si="0"/>
        <v>282196.35</v>
      </c>
      <c r="I8" s="7">
        <f t="shared" si="0"/>
        <v>371259.32</v>
      </c>
      <c r="J8" s="7">
        <f t="shared" si="0"/>
        <v>90060.66</v>
      </c>
      <c r="K8" s="7">
        <f>+K7+K6</f>
        <v>2541665.8299999996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125169.46</v>
      </c>
      <c r="C13" s="10">
        <v>105216.90000000001</v>
      </c>
      <c r="D13" s="10">
        <v>357027.6</v>
      </c>
      <c r="E13" s="10">
        <v>334412.48000000004</v>
      </c>
      <c r="F13" s="10">
        <v>347179.78</v>
      </c>
      <c r="G13" s="10">
        <v>155276.82</v>
      </c>
      <c r="H13" s="10">
        <v>97146.31000000001</v>
      </c>
      <c r="I13" s="10">
        <v>135260.22</v>
      </c>
      <c r="J13" s="10">
        <v>118954.70000000001</v>
      </c>
      <c r="K13" s="10">
        <v>198025.99</v>
      </c>
      <c r="L13" s="10">
        <f>SUM(B13:K13)</f>
        <v>1973670.26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-26452.309999999998</v>
      </c>
      <c r="C14" s="8">
        <v>-7211.6</v>
      </c>
      <c r="D14" s="8">
        <v>-21643.6</v>
      </c>
      <c r="E14" s="8">
        <v>-26897.37</v>
      </c>
      <c r="F14" s="8">
        <v>-23232</v>
      </c>
      <c r="G14" s="8">
        <v>-9451.2</v>
      </c>
      <c r="H14" s="8">
        <v>-12591.63</v>
      </c>
      <c r="I14" s="8">
        <v>-7101.6</v>
      </c>
      <c r="J14" s="8">
        <v>-3977.6</v>
      </c>
      <c r="K14" s="8">
        <v>-12333.2</v>
      </c>
      <c r="L14" s="8">
        <f>SUM(B14:K14)</f>
        <v>-150892.11000000002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98717.15000000001</v>
      </c>
      <c r="C15" s="7">
        <f aca="true" t="shared" si="1" ref="C15:K15">C13+C14</f>
        <v>98005.3</v>
      </c>
      <c r="D15" s="7">
        <f t="shared" si="1"/>
        <v>335384</v>
      </c>
      <c r="E15" s="7">
        <f t="shared" si="1"/>
        <v>307515.11000000004</v>
      </c>
      <c r="F15" s="7">
        <f t="shared" si="1"/>
        <v>323947.78</v>
      </c>
      <c r="G15" s="7">
        <f t="shared" si="1"/>
        <v>145825.62</v>
      </c>
      <c r="H15" s="7">
        <f t="shared" si="1"/>
        <v>84554.68000000001</v>
      </c>
      <c r="I15" s="7">
        <f t="shared" si="1"/>
        <v>128158.62</v>
      </c>
      <c r="J15" s="7">
        <f t="shared" si="1"/>
        <v>114977.1</v>
      </c>
      <c r="K15" s="7">
        <f t="shared" si="1"/>
        <v>185692.78999999998</v>
      </c>
      <c r="L15" s="7">
        <f>+L13+L14</f>
        <v>1822778.15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412351.12</v>
      </c>
      <c r="C20" s="10">
        <v>287525.23</v>
      </c>
      <c r="D20" s="10">
        <v>271371.35000000003</v>
      </c>
      <c r="E20" s="10">
        <v>73201.83</v>
      </c>
      <c r="F20" s="10">
        <v>288044.1</v>
      </c>
      <c r="G20" s="10">
        <v>344596.74000000005</v>
      </c>
      <c r="H20" s="10">
        <v>55390.65000000001</v>
      </c>
      <c r="I20" s="10">
        <v>271749.24</v>
      </c>
      <c r="J20" s="10">
        <v>235469.3</v>
      </c>
      <c r="K20" s="10">
        <v>359695.91</v>
      </c>
      <c r="L20" s="10">
        <v>338478.02999999997</v>
      </c>
      <c r="M20" s="10">
        <v>175112.92</v>
      </c>
      <c r="N20" s="10">
        <v>78515.59000000001</v>
      </c>
      <c r="O20" s="10">
        <f>SUM(B20:N20)</f>
        <v>3191502.0099999993</v>
      </c>
    </row>
    <row r="21" spans="1:15" ht="27" customHeight="1">
      <c r="A21" s="2" t="s">
        <v>4</v>
      </c>
      <c r="B21" s="8">
        <v>-24956.8</v>
      </c>
      <c r="C21" s="8">
        <v>-22492.8</v>
      </c>
      <c r="D21" s="8">
        <v>-20669.28</v>
      </c>
      <c r="E21" s="8">
        <v>-2675.2</v>
      </c>
      <c r="F21" s="8">
        <v>-13072.4</v>
      </c>
      <c r="G21" s="8">
        <v>-18458</v>
      </c>
      <c r="H21" s="8">
        <v>-2887.38</v>
      </c>
      <c r="I21" s="8">
        <v>-22717.2</v>
      </c>
      <c r="J21" s="8">
        <v>-16909.2</v>
      </c>
      <c r="K21" s="8">
        <v>-19514</v>
      </c>
      <c r="L21" s="8">
        <v>-13697.2</v>
      </c>
      <c r="M21" s="8">
        <v>-5473.6</v>
      </c>
      <c r="N21" s="8">
        <v>-3652</v>
      </c>
      <c r="O21" s="8">
        <f>SUM(B21:N21)</f>
        <v>-187175.06000000003</v>
      </c>
    </row>
    <row r="22" spans="1:15" ht="27" customHeight="1">
      <c r="A22" s="6" t="s">
        <v>5</v>
      </c>
      <c r="B22" s="7">
        <f>+B20+B21</f>
        <v>387394.32</v>
      </c>
      <c r="C22" s="7">
        <f>+C20+C21</f>
        <v>265032.43</v>
      </c>
      <c r="D22" s="7">
        <f aca="true" t="shared" si="2" ref="D22:O22">+D20+D21</f>
        <v>250702.07000000004</v>
      </c>
      <c r="E22" s="7">
        <f t="shared" si="2"/>
        <v>70526.63</v>
      </c>
      <c r="F22" s="7">
        <f t="shared" si="2"/>
        <v>274971.69999999995</v>
      </c>
      <c r="G22" s="7">
        <f t="shared" si="2"/>
        <v>326138.74000000005</v>
      </c>
      <c r="H22" s="7">
        <f t="shared" si="2"/>
        <v>52503.27000000001</v>
      </c>
      <c r="I22" s="7">
        <f t="shared" si="2"/>
        <v>249032.03999999998</v>
      </c>
      <c r="J22" s="7">
        <f t="shared" si="2"/>
        <v>218560.09999999998</v>
      </c>
      <c r="K22" s="7">
        <f t="shared" si="2"/>
        <v>340181.91</v>
      </c>
      <c r="L22" s="7">
        <f t="shared" si="2"/>
        <v>324780.82999999996</v>
      </c>
      <c r="M22" s="7">
        <f t="shared" si="2"/>
        <v>169639.32</v>
      </c>
      <c r="N22" s="7">
        <f t="shared" si="2"/>
        <v>74863.59000000001</v>
      </c>
      <c r="O22" s="7">
        <f t="shared" si="2"/>
        <v>3004326.9499999993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2021-04-29T21:48:49Z</dcterms:modified>
  <cp:category/>
  <cp:version/>
  <cp:contentType/>
  <cp:contentStatus/>
</cp:coreProperties>
</file>