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<sst xmlns="http://schemas.openxmlformats.org/spreadsheetml/2006/main" count="81" uniqueCount="63">
  <si>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</si>
  <si>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</si>
  <si>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</si>
  <si>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</si>
  <si>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</si>
  <si>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</si>
  <si>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</si>
  <si>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</si>
  <si>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</si>
  <si>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</si>
  <si>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</si>
  <si>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</si>
  <si>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</si>
  <si>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</si>
  <si>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</si>
  <si>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</si>
  <si>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</si>
  <si>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</si>
  <si>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</si>
  <si>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</si>
  <si>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</si>
  <si>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</si>
  <si>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</si>
  <si>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</si>
  <si>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</si>
  <si>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</si>
  <si>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</si>
  <si>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</si>
  <si>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</si>
  <si>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</si>
  <si>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</si>
  <si>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</si>
  <si>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</si>
  <si>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</si>
  <si>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</si>
  <si>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</si>
  <si>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</si>
  <si>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</si>
  <si>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</si>
  <si>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</si>
  <si>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</si>
  <si>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</si>
  <si>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</si>
  <si>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</si>
  <si>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</si>
  <si>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</si>
  <si>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</si>
  <si>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</si>
  <si>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</si>
  <si>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</si>
  <si>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</si>
  <si>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</si>
  <si>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</si>
  <si>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</si>
  <si>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</si>
  <si>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</si>
  <si>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</si>
  <si>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</si>
  <si>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</si>
  <si>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</si>
  <si>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</si>
  <si>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</si>
  <si>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23/04/21 - VENCIMENTO 30/04/21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</si>
</sst>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  <numFmt numFmtId="168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66" fontId="40" fillId="0" borderId="13" xfId="45" applyNumberFormat="1" applyFont="1" applyFill="1" applyBorder="1" applyAlignment="1">
      <alignment vertical="center"/>
    </xf>
    <xf numFmtId="167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66" fontId="40" fillId="33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65" fontId="0" fillId="0" borderId="0" xfId="52" applyNumberFormat="1" applyFont="1" applyFill="1" applyAlignment="1">
      <alignment vertical="center"/>
    </xf>
    <xf numFmtId="168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1265880.92</v>
      </c>
      <c r="C6" s="10">
        <v>1179822.0599999998</v>
      </c>
      <c r="D6" s="10">
        <v>1396287.2</v>
      </c>
      <c r="E6" s="10">
        <v>840887.9000000001</v>
      </c>
      <c r="F6" s="10">
        <v>890213.34</v>
      </c>
      <c r="G6" s="10">
        <v>984184.8099999999</v>
      </c>
      <c r="H6" s="10">
        <v>872629.0800000001</v>
      </c>
      <c r="I6" s="10">
        <v>1197229.42</v>
      </c>
      <c r="J6" s="10">
        <v>439654.7</v>
      </c>
      <c r="K6" s="10">
        <f>SUM(B6:J6)</f>
        <v>9066789.43</v>
      </c>
      <c r="Q6"/>
      <c r="R6"/>
    </row>
    <row r="7" spans="1:18" ht="27" customHeight="1">
      <c r="A7" s="2" t="s">
        <v>4</v>
      </c>
      <c r="B7" s="19">
        <v>136822.88</v>
      </c>
      <c r="C7" s="19">
        <v>45493.83000000001</v>
      </c>
      <c r="D7" s="19">
        <v>173746.31999999998</v>
      </c>
      <c r="E7" s="19">
        <v>214886.72</v>
      </c>
      <c r="F7" s="19">
        <v>70202.04000000001</v>
      </c>
      <c r="G7" s="19">
        <v>39470.19</v>
      </c>
      <c r="H7" s="19">
        <v>54778.18999999999</v>
      </c>
      <c r="I7" s="19">
        <v>10375.130000000005</v>
      </c>
      <c r="J7" s="19">
        <v>19467.789999999997</v>
      </c>
      <c r="K7" s="8">
        <f>SUM(B7:J7)</f>
        <v>765243.09</v>
      </c>
      <c r="Q7"/>
      <c r="R7"/>
    </row>
    <row r="8" spans="1:11" ht="27" customHeight="1">
      <c r="A8" s="6" t="s">
        <v>5</v>
      </c>
      <c r="B8" s="7">
        <f>B6+B7</f>
        <v>1402703.7999999998</v>
      </c>
      <c r="C8" s="7">
        <f aca="true" t="shared" si="0" ref="C8:J8">C6+C7</f>
        <v>1225315.89</v>
      </c>
      <c r="D8" s="7">
        <f t="shared" si="0"/>
        <v>1570033.52</v>
      </c>
      <c r="E8" s="7">
        <f t="shared" si="0"/>
        <v>1055774.62</v>
      </c>
      <c r="F8" s="7">
        <f t="shared" si="0"/>
        <v>960415.38</v>
      </c>
      <c r="G8" s="7">
        <f t="shared" si="0"/>
        <v>1023655</v>
      </c>
      <c r="H8" s="7">
        <f t="shared" si="0"/>
        <v>927407.27</v>
      </c>
      <c r="I8" s="7">
        <f t="shared" si="0"/>
        <v>1207604.5499999998</v>
      </c>
      <c r="J8" s="7">
        <f t="shared" si="0"/>
        <v>459122.49</v>
      </c>
      <c r="K8" s="7">
        <f>+K7+K6</f>
        <v>9832032.52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477352.99</v>
      </c>
      <c r="C13" s="10">
        <v>376121.77</v>
      </c>
      <c r="D13" s="10">
        <v>1253282.8499999999</v>
      </c>
      <c r="E13" s="10">
        <v>991594.7800000001</v>
      </c>
      <c r="F13" s="10">
        <v>1086491.2</v>
      </c>
      <c r="G13" s="10">
        <v>603399.95</v>
      </c>
      <c r="H13" s="10">
        <v>337152.85000000003</v>
      </c>
      <c r="I13" s="10">
        <v>457801.80999999994</v>
      </c>
      <c r="J13" s="10">
        <v>504311.38</v>
      </c>
      <c r="K13" s="10">
        <v>636089.5</v>
      </c>
      <c r="L13" s="10">
        <f>SUM(B13:K13)</f>
        <v>6723599.079999999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-431965.56</v>
      </c>
      <c r="C14" s="8">
        <v>92069.09</v>
      </c>
      <c r="D14" s="8">
        <v>312096.20999999996</v>
      </c>
      <c r="E14" s="8">
        <v>202402.29</v>
      </c>
      <c r="F14" s="8">
        <v>67457.03</v>
      </c>
      <c r="G14" s="8">
        <v>109535.21</v>
      </c>
      <c r="H14" s="8">
        <v>11468.519999999997</v>
      </c>
      <c r="I14" s="8">
        <v>2302.3799999999974</v>
      </c>
      <c r="J14" s="8">
        <v>116815.98000000001</v>
      </c>
      <c r="K14" s="8">
        <v>256431.06</v>
      </c>
      <c r="L14" s="8">
        <f>SUM(B14:K14)</f>
        <v>738612.21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45387.42999999999</v>
      </c>
      <c r="C15" s="7">
        <f aca="true" t="shared" si="1" ref="C15:K15">C13+C14</f>
        <v>468190.86</v>
      </c>
      <c r="D15" s="7">
        <f t="shared" si="1"/>
        <v>1565379.0599999998</v>
      </c>
      <c r="E15" s="7">
        <f t="shared" si="1"/>
        <v>1193997.07</v>
      </c>
      <c r="F15" s="7">
        <f t="shared" si="1"/>
        <v>1153948.23</v>
      </c>
      <c r="G15" s="7">
        <f t="shared" si="1"/>
        <v>712935.1599999999</v>
      </c>
      <c r="H15" s="7">
        <f t="shared" si="1"/>
        <v>348621.37000000005</v>
      </c>
      <c r="I15" s="7">
        <f t="shared" si="1"/>
        <v>460104.18999999994</v>
      </c>
      <c r="J15" s="7">
        <f t="shared" si="1"/>
        <v>621127.36</v>
      </c>
      <c r="K15" s="7">
        <f t="shared" si="1"/>
        <v>892520.56</v>
      </c>
      <c r="L15" s="7">
        <f>+L13+L14</f>
        <v>7462211.289999999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1059479.37</v>
      </c>
      <c r="C20" s="10">
        <v>785618.2100000001</v>
      </c>
      <c r="D20" s="10">
        <v>733111.57</v>
      </c>
      <c r="E20" s="10">
        <v>210007.68</v>
      </c>
      <c r="F20" s="10">
        <v>749236.7899999999</v>
      </c>
      <c r="G20" s="10">
        <v>1017463.2499999998</v>
      </c>
      <c r="H20" s="10">
        <v>223219.90000000002</v>
      </c>
      <c r="I20" s="10">
        <v>766170.45</v>
      </c>
      <c r="J20" s="10">
        <v>642483.4499999998</v>
      </c>
      <c r="K20" s="10">
        <v>902025.2799999999</v>
      </c>
      <c r="L20" s="10">
        <v>856747.1300000001</v>
      </c>
      <c r="M20" s="10">
        <v>461300.54000000004</v>
      </c>
      <c r="N20" s="10">
        <v>252603.17</v>
      </c>
      <c r="O20" s="10">
        <f>SUM(B20:N20)</f>
        <v>8659466.790000001</v>
      </c>
    </row>
    <row r="21" spans="1:15" ht="27" customHeight="1">
      <c r="A21" s="2" t="s">
        <v>4</v>
      </c>
      <c r="B21" s="8">
        <v>35577.38</v>
      </c>
      <c r="C21" s="8">
        <v>11681.059999999998</v>
      </c>
      <c r="D21" s="8">
        <v>-26239.549999999996</v>
      </c>
      <c r="E21" s="8">
        <v>7088.67</v>
      </c>
      <c r="F21" s="8">
        <v>-8195.07</v>
      </c>
      <c r="G21" s="8">
        <v>26749.270000000004</v>
      </c>
      <c r="H21" s="8">
        <v>-4905.580000000001</v>
      </c>
      <c r="I21" s="8">
        <v>-9332.990000000005</v>
      </c>
      <c r="J21" s="8">
        <v>-9170.11</v>
      </c>
      <c r="K21" s="8">
        <v>-14944.009999999998</v>
      </c>
      <c r="L21" s="8">
        <v>47433.67</v>
      </c>
      <c r="M21" s="8">
        <v>277.9300000000003</v>
      </c>
      <c r="N21" s="8">
        <v>-4264.950000000001</v>
      </c>
      <c r="O21" s="8">
        <f>SUM(B21:N21)</f>
        <v>51755.71999999999</v>
      </c>
    </row>
    <row r="22" spans="1:15" ht="27" customHeight="1">
      <c r="A22" s="6" t="s">
        <v>5</v>
      </c>
      <c r="B22" s="7">
        <f>+B20+B21</f>
        <v>1095056.75</v>
      </c>
      <c r="C22" s="7">
        <f>+C20+C21</f>
        <v>797299.27</v>
      </c>
      <c r="D22" s="7">
        <f aca="true" t="shared" si="2" ref="D22:O22">+D20+D21</f>
        <v>706872.0199999999</v>
      </c>
      <c r="E22" s="7">
        <f t="shared" si="2"/>
        <v>217096.35</v>
      </c>
      <c r="F22" s="7">
        <f t="shared" si="2"/>
        <v>741041.72</v>
      </c>
      <c r="G22" s="7">
        <f t="shared" si="2"/>
        <v>1044212.5199999998</v>
      </c>
      <c r="H22" s="7">
        <f t="shared" si="2"/>
        <v>218314.32000000004</v>
      </c>
      <c r="I22" s="7">
        <f t="shared" si="2"/>
        <v>756837.46</v>
      </c>
      <c r="J22" s="7">
        <f t="shared" si="2"/>
        <v>633313.3399999999</v>
      </c>
      <c r="K22" s="7">
        <f t="shared" si="2"/>
        <v>887081.2699999999</v>
      </c>
      <c r="L22" s="7">
        <f t="shared" si="2"/>
        <v>904180.8000000002</v>
      </c>
      <c r="M22" s="7">
        <f t="shared" si="2"/>
        <v>461578.47000000003</v>
      </c>
      <c r="N22" s="7">
        <f t="shared" si="2"/>
        <v>248338.22</v>
      </c>
      <c r="O22" s="7">
        <f t="shared" si="2"/>
        <v>8711222.510000002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2021-04-29T21:48:15Z</dcterms:modified>
  <cp:category/>
  <cp:version/>
  <cp:contentType/>
  <cp:contentStatus/>
</cp:coreProperties>
</file>