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<sst xmlns="http://schemas.openxmlformats.org/spreadsheetml/2006/main" count="81" uniqueCount="63">
  <si>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</si>
  <si>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</si>
  <si>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</si>
  <si>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</si>
  <si>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</si>
  <si>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</si>
  <si>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</si>
  <si>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</si>
  <si>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</si>
  <si>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</si>
  <si>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</si>
  <si>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</si>
  <si>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</si>
  <si>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</si>
  <si>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</si>
  <si>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</si>
  <si>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</si>
  <si>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</si>
  <si>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</si>
  <si>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</si>
  <si>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</si>
  <si>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</si>
  <si>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</si>
  <si>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</si>
  <si>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</si>
  <si>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</si>
  <si>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</si>
  <si>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</si>
  <si>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</si>
  <si>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</si>
  <si>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</si>
  <si>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</si>
  <si>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</si>
  <si>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</si>
  <si>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</si>
  <si>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</si>
  <si>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</si>
  <si>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</si>
  <si>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</si>
  <si>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</si>
  <si>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</si>
  <si>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</si>
  <si>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</si>
  <si>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</si>
  <si>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</si>
  <si>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</si>
  <si>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</si>
  <si>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</si>
  <si>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</si>
  <si>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</si>
  <si>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</si>
  <si>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</si>
  <si>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</si>
  <si>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</si>
  <si>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</si>
  <si>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</si>
  <si>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</si>
  <si>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</si>
  <si>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</si>
  <si>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</si>
  <si>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</si>
  <si>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</si>
  <si>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21/04/21 - VENCIMENTO 28/04/21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</si>
</sst>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547879.4599999998</v>
      </c>
      <c r="C6" s="10">
        <v>497889.02999999997</v>
      </c>
      <c r="D6" s="10">
        <v>650407.1499999999</v>
      </c>
      <c r="E6" s="10">
        <v>361627.52999999997</v>
      </c>
      <c r="F6" s="10">
        <v>444287.09</v>
      </c>
      <c r="G6" s="10">
        <v>483120.71</v>
      </c>
      <c r="H6" s="10">
        <v>425978.98999999993</v>
      </c>
      <c r="I6" s="10">
        <v>596304.7</v>
      </c>
      <c r="J6" s="10">
        <v>157503.65000000002</v>
      </c>
      <c r="K6" s="10">
        <f>SUM(B6:J6)</f>
        <v>4164998.309999999</v>
      </c>
      <c r="Q6"/>
      <c r="R6"/>
    </row>
    <row r="7" spans="1:18" ht="27" customHeight="1">
      <c r="A7" s="2" t="s">
        <v>4</v>
      </c>
      <c r="B7" s="19">
        <v>-28978.4</v>
      </c>
      <c r="C7" s="19">
        <v>-27618.8</v>
      </c>
      <c r="D7" s="19">
        <v>-52126.36</v>
      </c>
      <c r="E7" s="19">
        <v>-20046.4</v>
      </c>
      <c r="F7" s="19">
        <v>-21736</v>
      </c>
      <c r="G7" s="19">
        <v>-14638.8</v>
      </c>
      <c r="H7" s="19">
        <v>-14093.2</v>
      </c>
      <c r="I7" s="19">
        <v>-30606.4</v>
      </c>
      <c r="J7" s="19">
        <v>-9123.56</v>
      </c>
      <c r="K7" s="8">
        <f>SUM(B7:J7)</f>
        <v>-218967.91999999998</v>
      </c>
      <c r="Q7"/>
      <c r="R7"/>
    </row>
    <row r="8" spans="1:11" ht="27" customHeight="1">
      <c r="A8" s="6" t="s">
        <v>5</v>
      </c>
      <c r="B8" s="7">
        <f>B6+B7</f>
        <v>518901.0599999998</v>
      </c>
      <c r="C8" s="7">
        <f aca="true" t="shared" si="0" ref="C8:J8">C6+C7</f>
        <v>470270.23</v>
      </c>
      <c r="D8" s="7">
        <f t="shared" si="0"/>
        <v>598280.7899999999</v>
      </c>
      <c r="E8" s="7">
        <f t="shared" si="0"/>
        <v>341581.12999999995</v>
      </c>
      <c r="F8" s="7">
        <f t="shared" si="0"/>
        <v>422551.09</v>
      </c>
      <c r="G8" s="7">
        <f t="shared" si="0"/>
        <v>468481.91000000003</v>
      </c>
      <c r="H8" s="7">
        <f t="shared" si="0"/>
        <v>411885.7899999999</v>
      </c>
      <c r="I8" s="7">
        <f t="shared" si="0"/>
        <v>565698.2999999999</v>
      </c>
      <c r="J8" s="7">
        <f t="shared" si="0"/>
        <v>148380.09000000003</v>
      </c>
      <c r="K8" s="7">
        <f>+K7+K6</f>
        <v>3946030.389999999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199621.37</v>
      </c>
      <c r="C13" s="10">
        <v>170208.27</v>
      </c>
      <c r="D13" s="10">
        <v>560417.24</v>
      </c>
      <c r="E13" s="10">
        <v>511321.31999999995</v>
      </c>
      <c r="F13" s="10">
        <v>519047.9</v>
      </c>
      <c r="G13" s="10">
        <v>238993.96000000002</v>
      </c>
      <c r="H13" s="10">
        <v>136800.51</v>
      </c>
      <c r="I13" s="10">
        <v>205835.44999999998</v>
      </c>
      <c r="J13" s="10">
        <v>194593.29000000004</v>
      </c>
      <c r="K13" s="10">
        <v>297966.97</v>
      </c>
      <c r="L13" s="10">
        <f>SUM(B13:K13)</f>
        <v>3034806.2800000003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-29413.510000000002</v>
      </c>
      <c r="C14" s="8">
        <v>-11030.8</v>
      </c>
      <c r="D14" s="8">
        <v>-29449.2</v>
      </c>
      <c r="E14" s="8">
        <v>-31213.77</v>
      </c>
      <c r="F14" s="8">
        <v>-27236</v>
      </c>
      <c r="G14" s="8">
        <v>-13129.6</v>
      </c>
      <c r="H14" s="8">
        <v>-13533.23</v>
      </c>
      <c r="I14" s="8">
        <v>-8654.8</v>
      </c>
      <c r="J14" s="8">
        <v>-6498.8</v>
      </c>
      <c r="K14" s="8">
        <v>-16398.8</v>
      </c>
      <c r="L14" s="8">
        <f>SUM(B14:K14)</f>
        <v>-186558.50999999998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170207.86</v>
      </c>
      <c r="C15" s="7">
        <f aca="true" t="shared" si="1" ref="C15:K15">C13+C14</f>
        <v>159177.47</v>
      </c>
      <c r="D15" s="7">
        <f t="shared" si="1"/>
        <v>530968.04</v>
      </c>
      <c r="E15" s="7">
        <f t="shared" si="1"/>
        <v>480107.54999999993</v>
      </c>
      <c r="F15" s="7">
        <f t="shared" si="1"/>
        <v>491811.9</v>
      </c>
      <c r="G15" s="7">
        <f t="shared" si="1"/>
        <v>225864.36000000002</v>
      </c>
      <c r="H15" s="7">
        <f t="shared" si="1"/>
        <v>123267.28000000001</v>
      </c>
      <c r="I15" s="7">
        <f t="shared" si="1"/>
        <v>197180.65</v>
      </c>
      <c r="J15" s="7">
        <f t="shared" si="1"/>
        <v>188094.49000000005</v>
      </c>
      <c r="K15" s="7">
        <f t="shared" si="1"/>
        <v>281568.17</v>
      </c>
      <c r="L15" s="7">
        <f>+L13+L14</f>
        <v>2848247.7700000005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575479.3700000001</v>
      </c>
      <c r="C20" s="10">
        <v>414983.81</v>
      </c>
      <c r="D20" s="10">
        <v>416176.6500000001</v>
      </c>
      <c r="E20" s="10">
        <v>115736.37999999999</v>
      </c>
      <c r="F20" s="10">
        <v>414326.37000000005</v>
      </c>
      <c r="G20" s="10">
        <v>516643.42000000004</v>
      </c>
      <c r="H20" s="10">
        <v>96660.46</v>
      </c>
      <c r="I20" s="10">
        <v>408433.46</v>
      </c>
      <c r="J20" s="10">
        <v>384523.44</v>
      </c>
      <c r="K20" s="10">
        <v>502065.43</v>
      </c>
      <c r="L20" s="10">
        <v>475161.51999999996</v>
      </c>
      <c r="M20" s="10">
        <v>248814.61000000002</v>
      </c>
      <c r="N20" s="10">
        <v>120965.89</v>
      </c>
      <c r="O20" s="10">
        <f>SUM(B20:N20)</f>
        <v>4689970.8100000005</v>
      </c>
    </row>
    <row r="21" spans="1:15" ht="27" customHeight="1">
      <c r="A21" s="2" t="s">
        <v>4</v>
      </c>
      <c r="B21" s="8">
        <v>-29519.6</v>
      </c>
      <c r="C21" s="8">
        <v>-27385.6</v>
      </c>
      <c r="D21" s="8">
        <v>-25810.899999999998</v>
      </c>
      <c r="E21" s="8">
        <v>-3458.4</v>
      </c>
      <c r="F21" s="8">
        <v>-14660.8</v>
      </c>
      <c r="G21" s="8">
        <v>-24582.8</v>
      </c>
      <c r="H21" s="8">
        <v>-4374.12</v>
      </c>
      <c r="I21" s="8">
        <v>-27940</v>
      </c>
      <c r="J21" s="8">
        <v>-19390.8</v>
      </c>
      <c r="K21" s="8">
        <v>-20174</v>
      </c>
      <c r="L21" s="8">
        <v>-16139.2</v>
      </c>
      <c r="M21" s="8">
        <v>-7444.8</v>
      </c>
      <c r="N21" s="8">
        <v>-6424</v>
      </c>
      <c r="O21" s="8">
        <f>SUM(B21:N21)</f>
        <v>-227305.01999999996</v>
      </c>
    </row>
    <row r="22" spans="1:15" ht="27" customHeight="1">
      <c r="A22" s="6" t="s">
        <v>5</v>
      </c>
      <c r="B22" s="7">
        <f>+B20+B21</f>
        <v>545959.7700000001</v>
      </c>
      <c r="C22" s="7">
        <f>+C20+C21</f>
        <v>387598.21</v>
      </c>
      <c r="D22" s="7">
        <f aca="true" t="shared" si="2" ref="D22:O22">+D20+D21</f>
        <v>390365.75000000006</v>
      </c>
      <c r="E22" s="7">
        <f t="shared" si="2"/>
        <v>112277.98</v>
      </c>
      <c r="F22" s="7">
        <f t="shared" si="2"/>
        <v>399665.57000000007</v>
      </c>
      <c r="G22" s="7">
        <f t="shared" si="2"/>
        <v>492060.62000000005</v>
      </c>
      <c r="H22" s="7">
        <f t="shared" si="2"/>
        <v>92286.34000000001</v>
      </c>
      <c r="I22" s="7">
        <f t="shared" si="2"/>
        <v>380493.46</v>
      </c>
      <c r="J22" s="7">
        <f t="shared" si="2"/>
        <v>365132.64</v>
      </c>
      <c r="K22" s="7">
        <f t="shared" si="2"/>
        <v>481891.43</v>
      </c>
      <c r="L22" s="7">
        <f t="shared" si="2"/>
        <v>459022.31999999995</v>
      </c>
      <c r="M22" s="7">
        <f t="shared" si="2"/>
        <v>241369.81000000003</v>
      </c>
      <c r="N22" s="7">
        <f t="shared" si="2"/>
        <v>114541.89</v>
      </c>
      <c r="O22" s="7">
        <f t="shared" si="2"/>
        <v>4462665.790000001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2021-04-27T20:48:39Z</dcterms:modified>
  <cp:category/>
  <cp:version/>
  <cp:contentType/>
  <cp:contentStatus/>
</cp:coreProperties>
</file>