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<sst xmlns="http://schemas.openxmlformats.org/spreadsheetml/2006/main" count="81" uniqueCount="63">
  <si>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</si>
  <si>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</si>
  <si>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</si>
  <si>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</si>
  <si>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</si>
  <si>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</si>
  <si>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</si>
  <si>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</si>
  <si>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</si>
  <si>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</si>
  <si>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</si>
  <si>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</si>
  <si>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</si>
  <si>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</si>
  <si>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</si>
  <si>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</si>
  <si>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</si>
  <si>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</si>
  <si>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</si>
  <si>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</si>
  <si>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</si>
  <si>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</si>
  <si>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</si>
  <si>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</si>
  <si>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</si>
  <si>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</si>
  <si>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</si>
  <si>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</si>
  <si>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</si>
  <si>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</si>
  <si>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</si>
  <si>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</si>
  <si>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</si>
  <si>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</si>
  <si>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</si>
  <si>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</si>
  <si>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</si>
  <si>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</si>
  <si>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</si>
  <si>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</si>
  <si>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</si>
  <si>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</si>
  <si>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</si>
  <si>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</si>
  <si>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</si>
  <si>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</si>
  <si>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</si>
  <si>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</si>
  <si>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</si>
  <si>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</si>
  <si>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</si>
  <si>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</si>
  <si>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</si>
  <si>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</si>
  <si>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</si>
  <si>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</si>
  <si>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</si>
  <si>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</si>
  <si>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</si>
  <si>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</si>
  <si>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</si>
  <si>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</si>
  <si>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20/04/21 - VENCIMENTO 28/04/21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</si>
</sst>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1284054.18</v>
      </c>
      <c r="C6" s="10">
        <v>1203008.26</v>
      </c>
      <c r="D6" s="10">
        <v>1423435.48</v>
      </c>
      <c r="E6" s="10">
        <v>850056.83</v>
      </c>
      <c r="F6" s="10">
        <v>884358.6</v>
      </c>
      <c r="G6" s="10">
        <v>993512.4499999998</v>
      </c>
      <c r="H6" s="10">
        <v>880316.9500000001</v>
      </c>
      <c r="I6" s="10">
        <v>1211422.4599999997</v>
      </c>
      <c r="J6" s="10">
        <v>443987.4</v>
      </c>
      <c r="K6" s="10">
        <f>SUM(B6:J6)</f>
        <v>9174152.61</v>
      </c>
      <c r="Q6"/>
      <c r="R6"/>
    </row>
    <row r="7" spans="1:18" ht="27" customHeight="1">
      <c r="A7" s="2" t="s">
        <v>4</v>
      </c>
      <c r="B7" s="19">
        <v>-89175.25</v>
      </c>
      <c r="C7" s="19">
        <v>-58766.189999999995</v>
      </c>
      <c r="D7" s="19">
        <v>-93802.71</v>
      </c>
      <c r="E7" s="19">
        <v>-91119.1</v>
      </c>
      <c r="F7" s="19">
        <v>-37501.2</v>
      </c>
      <c r="G7" s="19">
        <v>-83170.23</v>
      </c>
      <c r="H7" s="19">
        <v>-31097.15</v>
      </c>
      <c r="I7" s="19">
        <v>-67387.92</v>
      </c>
      <c r="J7" s="19">
        <v>-19018.11</v>
      </c>
      <c r="K7" s="8">
        <f>SUM(B7:J7)</f>
        <v>-571037.86</v>
      </c>
      <c r="Q7"/>
      <c r="R7"/>
    </row>
    <row r="8" spans="1:11" ht="27" customHeight="1">
      <c r="A8" s="6" t="s">
        <v>5</v>
      </c>
      <c r="B8" s="7">
        <f>B6+B7</f>
        <v>1194878.93</v>
      </c>
      <c r="C8" s="7">
        <f aca="true" t="shared" si="0" ref="C8:J8">C6+C7</f>
        <v>1144242.07</v>
      </c>
      <c r="D8" s="7">
        <f t="shared" si="0"/>
        <v>1329632.77</v>
      </c>
      <c r="E8" s="7">
        <f t="shared" si="0"/>
        <v>758937.73</v>
      </c>
      <c r="F8" s="7">
        <f t="shared" si="0"/>
        <v>846857.4</v>
      </c>
      <c r="G8" s="7">
        <f t="shared" si="0"/>
        <v>910342.2199999999</v>
      </c>
      <c r="H8" s="7">
        <f t="shared" si="0"/>
        <v>849219.8</v>
      </c>
      <c r="I8" s="7">
        <f t="shared" si="0"/>
        <v>1144034.5399999998</v>
      </c>
      <c r="J8" s="7">
        <f t="shared" si="0"/>
        <v>424969.29000000004</v>
      </c>
      <c r="K8" s="7">
        <f>+K7+K6</f>
        <v>8603114.75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482823.17</v>
      </c>
      <c r="C13" s="10">
        <v>384013.4</v>
      </c>
      <c r="D13" s="10">
        <v>1270460.17</v>
      </c>
      <c r="E13" s="10">
        <v>1014787.65</v>
      </c>
      <c r="F13" s="10">
        <v>1102018.9600000002</v>
      </c>
      <c r="G13" s="10">
        <v>608089.8200000001</v>
      </c>
      <c r="H13" s="10">
        <v>343253.78</v>
      </c>
      <c r="I13" s="10">
        <v>462587.04</v>
      </c>
      <c r="J13" s="10">
        <v>510164.05</v>
      </c>
      <c r="K13" s="10">
        <v>641096.2</v>
      </c>
      <c r="L13" s="10">
        <f>SUM(B13:K13)</f>
        <v>6819294.240000001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-36704.31</v>
      </c>
      <c r="C14" s="8">
        <v>-19984.8</v>
      </c>
      <c r="D14" s="8">
        <v>-56443.2</v>
      </c>
      <c r="E14" s="8">
        <v>-49786.17</v>
      </c>
      <c r="F14" s="8">
        <v>-44303.6</v>
      </c>
      <c r="G14" s="8">
        <v>-27482.4</v>
      </c>
      <c r="H14" s="8">
        <v>-19939.629999999997</v>
      </c>
      <c r="I14" s="8">
        <v>-22198.38</v>
      </c>
      <c r="J14" s="8">
        <v>-15888.4</v>
      </c>
      <c r="K14" s="8">
        <v>-33704</v>
      </c>
      <c r="L14" s="8">
        <f>SUM(B14:K14)</f>
        <v>-326434.89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446118.86</v>
      </c>
      <c r="C15" s="7">
        <f aca="true" t="shared" si="1" ref="C15:K15">C13+C14</f>
        <v>364028.60000000003</v>
      </c>
      <c r="D15" s="7">
        <f t="shared" si="1"/>
        <v>1214016.97</v>
      </c>
      <c r="E15" s="7">
        <f t="shared" si="1"/>
        <v>965001.48</v>
      </c>
      <c r="F15" s="7">
        <f t="shared" si="1"/>
        <v>1057715.36</v>
      </c>
      <c r="G15" s="7">
        <f t="shared" si="1"/>
        <v>580607.42</v>
      </c>
      <c r="H15" s="7">
        <f t="shared" si="1"/>
        <v>323314.15</v>
      </c>
      <c r="I15" s="7">
        <f t="shared" si="1"/>
        <v>440388.66</v>
      </c>
      <c r="J15" s="7">
        <f t="shared" si="1"/>
        <v>494275.64999999997</v>
      </c>
      <c r="K15" s="7">
        <f t="shared" si="1"/>
        <v>607392.2</v>
      </c>
      <c r="L15" s="7">
        <f>+L13+L14</f>
        <v>6492859.3500000015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1069856.8800000001</v>
      </c>
      <c r="C20" s="10">
        <v>797922.8200000001</v>
      </c>
      <c r="D20" s="10">
        <v>767514.76</v>
      </c>
      <c r="E20" s="10">
        <v>216713.36000000002</v>
      </c>
      <c r="F20" s="10">
        <v>759280.02</v>
      </c>
      <c r="G20" s="10">
        <v>1034008.63</v>
      </c>
      <c r="H20" s="10">
        <v>229178.9</v>
      </c>
      <c r="I20" s="10">
        <v>775741.19</v>
      </c>
      <c r="J20" s="10">
        <v>664345.5800000001</v>
      </c>
      <c r="K20" s="10">
        <v>914478.87</v>
      </c>
      <c r="L20" s="10">
        <v>865713.6499999999</v>
      </c>
      <c r="M20" s="10">
        <v>467553.78</v>
      </c>
      <c r="N20" s="10">
        <v>256307.03</v>
      </c>
      <c r="O20" s="10">
        <f>SUM(B20:N20)</f>
        <v>8818615.469999999</v>
      </c>
    </row>
    <row r="21" spans="1:15" ht="27" customHeight="1">
      <c r="A21" s="2" t="s">
        <v>4</v>
      </c>
      <c r="B21" s="8">
        <v>-46455.2</v>
      </c>
      <c r="C21" s="8">
        <v>-43978</v>
      </c>
      <c r="D21" s="8">
        <v>-39962.39</v>
      </c>
      <c r="E21" s="8">
        <v>-6094</v>
      </c>
      <c r="F21" s="8">
        <v>-21463.2</v>
      </c>
      <c r="G21" s="8">
        <v>-39384.4</v>
      </c>
      <c r="H21" s="8">
        <v>-9282.720000000001</v>
      </c>
      <c r="I21" s="8">
        <v>-45562</v>
      </c>
      <c r="J21" s="8">
        <v>-32045.2</v>
      </c>
      <c r="K21" s="8">
        <v>-31020</v>
      </c>
      <c r="L21" s="8">
        <v>-25106.4</v>
      </c>
      <c r="M21" s="8">
        <v>-13798.4</v>
      </c>
      <c r="N21" s="8">
        <v>-12016.4</v>
      </c>
      <c r="O21" s="8">
        <f>SUM(B21:N21)</f>
        <v>-366168.31000000006</v>
      </c>
    </row>
    <row r="22" spans="1:15" ht="27" customHeight="1">
      <c r="A22" s="6" t="s">
        <v>5</v>
      </c>
      <c r="B22" s="7">
        <f>+B20+B21</f>
        <v>1023401.6800000002</v>
      </c>
      <c r="C22" s="7">
        <f>+C20+C21</f>
        <v>753944.8200000001</v>
      </c>
      <c r="D22" s="7">
        <f aca="true" t="shared" si="2" ref="D22:O22">+D20+D21</f>
        <v>727552.37</v>
      </c>
      <c r="E22" s="7">
        <f t="shared" si="2"/>
        <v>210619.36000000002</v>
      </c>
      <c r="F22" s="7">
        <f t="shared" si="2"/>
        <v>737816.8200000001</v>
      </c>
      <c r="G22" s="7">
        <f t="shared" si="2"/>
        <v>994624.23</v>
      </c>
      <c r="H22" s="7">
        <f t="shared" si="2"/>
        <v>219896.18</v>
      </c>
      <c r="I22" s="7">
        <f t="shared" si="2"/>
        <v>730179.19</v>
      </c>
      <c r="J22" s="7">
        <f t="shared" si="2"/>
        <v>632300.3800000001</v>
      </c>
      <c r="K22" s="7">
        <f t="shared" si="2"/>
        <v>883458.87</v>
      </c>
      <c r="L22" s="7">
        <f t="shared" si="2"/>
        <v>840607.2499999999</v>
      </c>
      <c r="M22" s="7">
        <f t="shared" si="2"/>
        <v>453755.38</v>
      </c>
      <c r="N22" s="7">
        <f t="shared" si="2"/>
        <v>244290.63</v>
      </c>
      <c r="O22" s="7">
        <f t="shared" si="2"/>
        <v>8452447.159999998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2021-04-27T20:46:52Z</dcterms:modified>
  <cp:category/>
  <cp:version/>
  <cp:contentType/>
  <cp:contentStatus/>
</cp:coreProperties>
</file>