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<sst xmlns="http://schemas.openxmlformats.org/spreadsheetml/2006/main" count="81" uniqueCount="63">
  <si>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</si>
  <si>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</si>
  <si>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</si>
  <si>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</si>
  <si>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</si>
  <si>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</si>
  <si>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</si>
  <si>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</si>
  <si>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</si>
  <si>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</si>
  <si>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</si>
  <si>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</si>
  <si>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</si>
  <si>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</si>
  <si>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</si>
  <si>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</si>
  <si>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</si>
  <si>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</si>
  <si>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</si>
  <si>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</si>
  <si>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</si>
  <si>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</si>
  <si>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</si>
  <si>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</si>
  <si>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</si>
  <si>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</si>
  <si>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</si>
  <si>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</si>
  <si>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</si>
  <si>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</si>
  <si>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</si>
  <si>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</si>
  <si>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</si>
  <si>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</si>
  <si>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</si>
  <si>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</si>
  <si>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</si>
  <si>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</si>
  <si>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</si>
  <si>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</si>
  <si>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</si>
  <si>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</si>
  <si>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</si>
  <si>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</si>
  <si>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</si>
  <si>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</si>
  <si>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</si>
  <si>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</si>
  <si>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</si>
  <si>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</si>
  <si>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</si>
  <si>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</si>
  <si>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</si>
  <si>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</si>
  <si>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</si>
  <si>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</si>
  <si>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</si>
  <si>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</si>
  <si>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</si>
  <si>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</si>
  <si>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</si>
  <si>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</si>
  <si>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17/04/21 - VENCIMENTO 26/04/21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</si>
</sst>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688356.97</v>
      </c>
      <c r="C6" s="10">
        <v>636781.72</v>
      </c>
      <c r="D6" s="10">
        <v>814110.37</v>
      </c>
      <c r="E6" s="10">
        <v>439009.39</v>
      </c>
      <c r="F6" s="10">
        <v>520281.65</v>
      </c>
      <c r="G6" s="10">
        <v>615279.9099999999</v>
      </c>
      <c r="H6" s="10">
        <v>539972.8600000001</v>
      </c>
      <c r="I6" s="10">
        <v>674536.38</v>
      </c>
      <c r="J6" s="10">
        <v>178134.09000000003</v>
      </c>
      <c r="K6" s="10">
        <f>SUM(B6:J6)</f>
        <v>5106463.34</v>
      </c>
      <c r="Q6"/>
      <c r="R6"/>
    </row>
    <row r="7" spans="1:18" ht="27" customHeight="1">
      <c r="A7" s="2" t="s">
        <v>4</v>
      </c>
      <c r="B7" s="19">
        <v>-33396</v>
      </c>
      <c r="C7" s="19">
        <v>-33664.4</v>
      </c>
      <c r="D7" s="19">
        <v>-58937.56</v>
      </c>
      <c r="E7" s="19">
        <v>-20363.2</v>
      </c>
      <c r="F7" s="19">
        <v>-23746.8</v>
      </c>
      <c r="G7" s="19">
        <v>-18040</v>
      </c>
      <c r="H7" s="19">
        <v>-17089.6</v>
      </c>
      <c r="I7" s="19">
        <v>-32089.2</v>
      </c>
      <c r="J7" s="19">
        <v>-9123.56</v>
      </c>
      <c r="K7" s="8">
        <f>SUM(B7:J7)</f>
        <v>-246450.32</v>
      </c>
      <c r="Q7"/>
      <c r="R7"/>
    </row>
    <row r="8" spans="1:11" ht="27" customHeight="1">
      <c r="A8" s="6" t="s">
        <v>5</v>
      </c>
      <c r="B8" s="7">
        <f>B6+B7</f>
        <v>654960.97</v>
      </c>
      <c r="C8" s="7">
        <f aca="true" t="shared" si="0" ref="C8:J8">C6+C7</f>
        <v>603117.32</v>
      </c>
      <c r="D8" s="7">
        <f t="shared" si="0"/>
        <v>755172.81</v>
      </c>
      <c r="E8" s="7">
        <f t="shared" si="0"/>
        <v>418646.19</v>
      </c>
      <c r="F8" s="7">
        <f t="shared" si="0"/>
        <v>496534.85000000003</v>
      </c>
      <c r="G8" s="7">
        <f t="shared" si="0"/>
        <v>597239.9099999999</v>
      </c>
      <c r="H8" s="7">
        <f t="shared" si="0"/>
        <v>522883.2600000001</v>
      </c>
      <c r="I8" s="7">
        <f t="shared" si="0"/>
        <v>642447.18</v>
      </c>
      <c r="J8" s="7">
        <f t="shared" si="0"/>
        <v>169010.53000000003</v>
      </c>
      <c r="K8" s="7">
        <f>+K7+K6</f>
        <v>4860013.02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249640.89</v>
      </c>
      <c r="C13" s="10">
        <v>205217.23</v>
      </c>
      <c r="D13" s="10">
        <v>709972.9900000001</v>
      </c>
      <c r="E13" s="10">
        <v>615659.9</v>
      </c>
      <c r="F13" s="10">
        <v>622956.2899999999</v>
      </c>
      <c r="G13" s="10">
        <v>289292.97000000003</v>
      </c>
      <c r="H13" s="10">
        <v>159107.11000000002</v>
      </c>
      <c r="I13" s="10">
        <v>237333.57</v>
      </c>
      <c r="J13" s="10">
        <v>216642.95</v>
      </c>
      <c r="K13" s="10">
        <v>358252.81</v>
      </c>
      <c r="L13" s="10">
        <f>SUM(B13:K13)</f>
        <v>3664076.7100000004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-30192.309999999998</v>
      </c>
      <c r="C14" s="8">
        <v>-13213.2</v>
      </c>
      <c r="D14" s="8">
        <v>-35939.2</v>
      </c>
      <c r="E14" s="8">
        <v>-37153.770000000004</v>
      </c>
      <c r="F14" s="8">
        <v>-31926.4</v>
      </c>
      <c r="G14" s="8">
        <v>-15254.8</v>
      </c>
      <c r="H14" s="8">
        <v>-14290.029999999999</v>
      </c>
      <c r="I14" s="8">
        <v>-9517.2</v>
      </c>
      <c r="J14" s="8">
        <v>-6485.6</v>
      </c>
      <c r="K14" s="8">
        <v>-21639.2</v>
      </c>
      <c r="L14" s="8">
        <f>SUM(B14:K14)</f>
        <v>-215611.71000000002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219448.58000000002</v>
      </c>
      <c r="C15" s="7">
        <f aca="true" t="shared" si="1" ref="C15:K15">C13+C14</f>
        <v>192004.03</v>
      </c>
      <c r="D15" s="7">
        <f t="shared" si="1"/>
        <v>674033.7900000002</v>
      </c>
      <c r="E15" s="7">
        <f t="shared" si="1"/>
        <v>578506.13</v>
      </c>
      <c r="F15" s="7">
        <f t="shared" si="1"/>
        <v>591029.8899999999</v>
      </c>
      <c r="G15" s="7">
        <f t="shared" si="1"/>
        <v>274038.17000000004</v>
      </c>
      <c r="H15" s="7">
        <f t="shared" si="1"/>
        <v>144817.08000000002</v>
      </c>
      <c r="I15" s="7">
        <f t="shared" si="1"/>
        <v>227816.37</v>
      </c>
      <c r="J15" s="7">
        <f t="shared" si="1"/>
        <v>210157.35</v>
      </c>
      <c r="K15" s="7">
        <f t="shared" si="1"/>
        <v>336613.61</v>
      </c>
      <c r="L15" s="7">
        <f>+L13+L14</f>
        <v>3448465.0000000005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724220.6800000002</v>
      </c>
      <c r="C20" s="10">
        <v>503503.94</v>
      </c>
      <c r="D20" s="10">
        <v>491434.98000000004</v>
      </c>
      <c r="E20" s="10">
        <v>141048.21</v>
      </c>
      <c r="F20" s="10">
        <v>476808.23000000004</v>
      </c>
      <c r="G20" s="10">
        <v>621169.24</v>
      </c>
      <c r="H20" s="10">
        <v>127742.73000000001</v>
      </c>
      <c r="I20" s="10">
        <v>501914.55</v>
      </c>
      <c r="J20" s="10">
        <v>445357.47000000003</v>
      </c>
      <c r="K20" s="10">
        <v>594939.0899999999</v>
      </c>
      <c r="L20" s="10">
        <v>568734.92</v>
      </c>
      <c r="M20" s="10">
        <v>291779.91000000003</v>
      </c>
      <c r="N20" s="10">
        <v>147842.93999999997</v>
      </c>
      <c r="O20" s="10">
        <f>SUM(B20:N20)</f>
        <v>5636496.890000001</v>
      </c>
    </row>
    <row r="21" spans="1:15" ht="27" customHeight="1">
      <c r="A21" s="2" t="s">
        <v>4</v>
      </c>
      <c r="B21" s="8">
        <v>-38482.4</v>
      </c>
      <c r="C21" s="8">
        <v>-32208</v>
      </c>
      <c r="D21" s="8">
        <v>-31581.600000000002</v>
      </c>
      <c r="E21" s="8">
        <v>-4435.2</v>
      </c>
      <c r="F21" s="8">
        <v>-17754</v>
      </c>
      <c r="G21" s="8">
        <v>-27464.8</v>
      </c>
      <c r="H21" s="8">
        <v>-5695.54</v>
      </c>
      <c r="I21" s="8">
        <v>-34122</v>
      </c>
      <c r="J21" s="8">
        <v>-24750</v>
      </c>
      <c r="K21" s="8">
        <v>-26224</v>
      </c>
      <c r="L21" s="8">
        <v>-19813.2</v>
      </c>
      <c r="M21" s="8">
        <v>-8668</v>
      </c>
      <c r="N21" s="8">
        <v>-7392</v>
      </c>
      <c r="O21" s="8">
        <f>SUM(B21:N21)</f>
        <v>-278590.74</v>
      </c>
    </row>
    <row r="22" spans="1:15" ht="27" customHeight="1">
      <c r="A22" s="6" t="s">
        <v>5</v>
      </c>
      <c r="B22" s="7">
        <f>+B20+B21</f>
        <v>685738.2800000001</v>
      </c>
      <c r="C22" s="7">
        <f>+C20+C21</f>
        <v>471295.94</v>
      </c>
      <c r="D22" s="7">
        <f aca="true" t="shared" si="2" ref="D22:O22">+D20+D21</f>
        <v>459853.38000000006</v>
      </c>
      <c r="E22" s="7">
        <f t="shared" si="2"/>
        <v>136613.00999999998</v>
      </c>
      <c r="F22" s="7">
        <f t="shared" si="2"/>
        <v>459054.23000000004</v>
      </c>
      <c r="G22" s="7">
        <f t="shared" si="2"/>
        <v>593704.44</v>
      </c>
      <c r="H22" s="7">
        <f t="shared" si="2"/>
        <v>122047.19000000002</v>
      </c>
      <c r="I22" s="7">
        <f t="shared" si="2"/>
        <v>467792.55</v>
      </c>
      <c r="J22" s="7">
        <f t="shared" si="2"/>
        <v>420607.47000000003</v>
      </c>
      <c r="K22" s="7">
        <f t="shared" si="2"/>
        <v>568715.0899999999</v>
      </c>
      <c r="L22" s="7">
        <f t="shared" si="2"/>
        <v>548921.7200000001</v>
      </c>
      <c r="M22" s="7">
        <f t="shared" si="2"/>
        <v>283111.91000000003</v>
      </c>
      <c r="N22" s="7">
        <f t="shared" si="2"/>
        <v>140450.93999999997</v>
      </c>
      <c r="O22" s="7">
        <f t="shared" si="2"/>
        <v>5357906.15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2021-04-23T18:28:08Z</dcterms:modified>
  <cp:category/>
  <cp:version/>
  <cp:contentType/>
  <cp:contentStatus/>
</cp:coreProperties>
</file>