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<sst xmlns="http://schemas.openxmlformats.org/spreadsheetml/2006/main" count="81" uniqueCount="63">
  <si>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</si>
  <si>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</si>
  <si>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</si>
  <si>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</si>
  <si>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</si>
  <si>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</si>
  <si>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</si>
  <si>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</si>
  <si>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</si>
  <si>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</si>
  <si>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</si>
  <si>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</si>
  <si>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</si>
  <si>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</si>
  <si>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</si>
  <si>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</si>
  <si>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</si>
  <si>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</si>
  <si>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</si>
  <si>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</si>
  <si>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</si>
  <si>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</si>
  <si>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</si>
  <si>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</si>
  <si>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</si>
  <si>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</si>
  <si>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</si>
  <si>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</si>
  <si>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</si>
  <si>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</si>
  <si>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</si>
  <si>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</si>
  <si>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</si>
  <si>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</si>
  <si>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</si>
  <si>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</si>
  <si>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</si>
  <si>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</si>
  <si>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</si>
  <si>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</si>
  <si>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</si>
  <si>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</si>
  <si>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</si>
  <si>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</si>
  <si>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</si>
  <si>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</si>
  <si>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</si>
  <si>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</si>
  <si>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</si>
  <si>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</si>
  <si>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</si>
  <si>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</si>
  <si>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</si>
  <si>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</si>
  <si>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</si>
  <si>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</si>
  <si>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</si>
  <si>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</si>
  <si>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</si>
  <si>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</si>
  <si>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</si>
  <si>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</si>
  <si>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16/04/21 - VENCIMENTO 26/04/21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</si>
</sst>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1271313.13</v>
      </c>
      <c r="C6" s="10">
        <v>1191361.9599999997</v>
      </c>
      <c r="D6" s="10">
        <v>1416997.8800000001</v>
      </c>
      <c r="E6" s="10">
        <v>847611.25</v>
      </c>
      <c r="F6" s="10">
        <v>900533.0499999999</v>
      </c>
      <c r="G6" s="10">
        <v>992049.25</v>
      </c>
      <c r="H6" s="10">
        <v>879510.02</v>
      </c>
      <c r="I6" s="10">
        <v>1212338.6</v>
      </c>
      <c r="J6" s="10">
        <v>441491.12</v>
      </c>
      <c r="K6" s="10">
        <f>SUM(B6:J6)</f>
        <v>9153206.259999998</v>
      </c>
      <c r="Q6"/>
      <c r="R6"/>
    </row>
    <row r="7" spans="1:18" ht="27" customHeight="1">
      <c r="A7" s="2" t="s">
        <v>4</v>
      </c>
      <c r="B7" s="19">
        <v>-96695.91</v>
      </c>
      <c r="C7" s="19">
        <v>-53009.25</v>
      </c>
      <c r="D7" s="19">
        <v>-86618.11</v>
      </c>
      <c r="E7" s="19">
        <v>-82097.48999999999</v>
      </c>
      <c r="F7" s="19">
        <v>-38522</v>
      </c>
      <c r="G7" s="19">
        <v>-79573.98000000001</v>
      </c>
      <c r="H7" s="19">
        <v>-34302.5</v>
      </c>
      <c r="I7" s="19">
        <v>-69628.45</v>
      </c>
      <c r="J7" s="19">
        <v>-19694.99</v>
      </c>
      <c r="K7" s="8">
        <f>SUM(B7:J7)</f>
        <v>-560142.6799999999</v>
      </c>
      <c r="Q7"/>
      <c r="R7"/>
    </row>
    <row r="8" spans="1:11" ht="27" customHeight="1">
      <c r="A8" s="6" t="s">
        <v>5</v>
      </c>
      <c r="B8" s="7">
        <f>B6+B7</f>
        <v>1174617.22</v>
      </c>
      <c r="C8" s="7">
        <f aca="true" t="shared" si="0" ref="C8:J8">C6+C7</f>
        <v>1138352.7099999997</v>
      </c>
      <c r="D8" s="7">
        <f t="shared" si="0"/>
        <v>1330379.77</v>
      </c>
      <c r="E8" s="7">
        <f t="shared" si="0"/>
        <v>765513.76</v>
      </c>
      <c r="F8" s="7">
        <f t="shared" si="0"/>
        <v>862011.0499999999</v>
      </c>
      <c r="G8" s="7">
        <f t="shared" si="0"/>
        <v>912475.27</v>
      </c>
      <c r="H8" s="7">
        <f t="shared" si="0"/>
        <v>845207.52</v>
      </c>
      <c r="I8" s="7">
        <f t="shared" si="0"/>
        <v>1142710.1500000001</v>
      </c>
      <c r="J8" s="7">
        <f t="shared" si="0"/>
        <v>421796.13</v>
      </c>
      <c r="K8" s="7">
        <f>+K7+K6</f>
        <v>8593063.579999998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480147.24000000005</v>
      </c>
      <c r="C13" s="10">
        <v>383164.87</v>
      </c>
      <c r="D13" s="10">
        <v>1265628.9599999997</v>
      </c>
      <c r="E13" s="10">
        <v>1008482.66</v>
      </c>
      <c r="F13" s="10">
        <v>1098534.48</v>
      </c>
      <c r="G13" s="10">
        <v>607612.35</v>
      </c>
      <c r="H13" s="10">
        <v>339986.68000000005</v>
      </c>
      <c r="I13" s="10">
        <v>464240.78</v>
      </c>
      <c r="J13" s="10">
        <v>510647</v>
      </c>
      <c r="K13" s="10">
        <v>644310.5</v>
      </c>
      <c r="L13" s="10">
        <f>SUM(B13:K13)</f>
        <v>6802755.52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-339584.46</v>
      </c>
      <c r="C14" s="8">
        <v>-20152</v>
      </c>
      <c r="D14" s="8">
        <v>-54476.4</v>
      </c>
      <c r="E14" s="8">
        <v>-47700.57</v>
      </c>
      <c r="F14" s="8">
        <v>-45210</v>
      </c>
      <c r="G14" s="8">
        <v>-25819.2</v>
      </c>
      <c r="H14" s="8">
        <v>-20234.43</v>
      </c>
      <c r="I14" s="8">
        <v>-24112.48</v>
      </c>
      <c r="J14" s="8">
        <v>-15017.2</v>
      </c>
      <c r="K14" s="8">
        <v>-33506</v>
      </c>
      <c r="L14" s="8">
        <f>SUM(B14:K14)</f>
        <v>-625812.74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140562.78000000003</v>
      </c>
      <c r="C15" s="7">
        <f aca="true" t="shared" si="1" ref="C15:K15">C13+C14</f>
        <v>363012.87</v>
      </c>
      <c r="D15" s="7">
        <f t="shared" si="1"/>
        <v>1211152.5599999998</v>
      </c>
      <c r="E15" s="7">
        <f t="shared" si="1"/>
        <v>960782.0900000001</v>
      </c>
      <c r="F15" s="7">
        <f t="shared" si="1"/>
        <v>1053324.48</v>
      </c>
      <c r="G15" s="7">
        <f t="shared" si="1"/>
        <v>581793.15</v>
      </c>
      <c r="H15" s="7">
        <f t="shared" si="1"/>
        <v>319752.25000000006</v>
      </c>
      <c r="I15" s="7">
        <f t="shared" si="1"/>
        <v>440128.30000000005</v>
      </c>
      <c r="J15" s="7">
        <f t="shared" si="1"/>
        <v>495629.8</v>
      </c>
      <c r="K15" s="7">
        <f t="shared" si="1"/>
        <v>610804.5</v>
      </c>
      <c r="L15" s="7">
        <f>+L13+L14</f>
        <v>6176942.779999999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1067614.53</v>
      </c>
      <c r="C20" s="10">
        <v>795176.91</v>
      </c>
      <c r="D20" s="10">
        <v>745647.6699999999</v>
      </c>
      <c r="E20" s="10">
        <v>212147.65</v>
      </c>
      <c r="F20" s="10">
        <v>758611.08</v>
      </c>
      <c r="G20" s="10">
        <v>1027190.7999999998</v>
      </c>
      <c r="H20" s="10">
        <v>224410.84</v>
      </c>
      <c r="I20" s="10">
        <v>775180.1400000001</v>
      </c>
      <c r="J20" s="10">
        <v>688654.0099999999</v>
      </c>
      <c r="K20" s="10">
        <v>916055.5499999999</v>
      </c>
      <c r="L20" s="10">
        <v>860792.36</v>
      </c>
      <c r="M20" s="10">
        <v>465707.02</v>
      </c>
      <c r="N20" s="10">
        <v>255361.63999999998</v>
      </c>
      <c r="O20" s="10">
        <f>SUM(B20:N20)</f>
        <v>8792550.2</v>
      </c>
    </row>
    <row r="21" spans="1:15" ht="27" customHeight="1">
      <c r="A21" s="2" t="s">
        <v>4</v>
      </c>
      <c r="B21" s="8">
        <v>-47102</v>
      </c>
      <c r="C21" s="8">
        <v>-42011.2</v>
      </c>
      <c r="D21" s="8">
        <v>-39083.06</v>
      </c>
      <c r="E21" s="8">
        <v>-5698</v>
      </c>
      <c r="F21" s="8">
        <v>-22514.8</v>
      </c>
      <c r="G21" s="8">
        <v>-36559.6</v>
      </c>
      <c r="H21" s="8">
        <v>-8365.68</v>
      </c>
      <c r="I21" s="8">
        <v>-44818.4</v>
      </c>
      <c r="J21" s="8">
        <v>-31803.2</v>
      </c>
      <c r="K21" s="8">
        <v>-31917.6</v>
      </c>
      <c r="L21" s="8">
        <v>-24112</v>
      </c>
      <c r="M21" s="8">
        <v>-13578.4</v>
      </c>
      <c r="N21" s="8">
        <v>-11400.4</v>
      </c>
      <c r="O21" s="8">
        <f>SUM(B21:N21)</f>
        <v>-358964.34</v>
      </c>
    </row>
    <row r="22" spans="1:15" ht="27" customHeight="1">
      <c r="A22" s="6" t="s">
        <v>5</v>
      </c>
      <c r="B22" s="7">
        <f>+B20+B21</f>
        <v>1020512.53</v>
      </c>
      <c r="C22" s="7">
        <f>+C20+C21</f>
        <v>753165.7100000001</v>
      </c>
      <c r="D22" s="7">
        <f aca="true" t="shared" si="2" ref="D22:O22">+D20+D21</f>
        <v>706564.6099999999</v>
      </c>
      <c r="E22" s="7">
        <f t="shared" si="2"/>
        <v>206449.65</v>
      </c>
      <c r="F22" s="7">
        <f t="shared" si="2"/>
        <v>736096.2799999999</v>
      </c>
      <c r="G22" s="7">
        <f t="shared" si="2"/>
        <v>990631.1999999998</v>
      </c>
      <c r="H22" s="7">
        <f t="shared" si="2"/>
        <v>216045.16</v>
      </c>
      <c r="I22" s="7">
        <f t="shared" si="2"/>
        <v>730361.7400000001</v>
      </c>
      <c r="J22" s="7">
        <f t="shared" si="2"/>
        <v>656850.8099999999</v>
      </c>
      <c r="K22" s="7">
        <f t="shared" si="2"/>
        <v>884137.95</v>
      </c>
      <c r="L22" s="7">
        <f t="shared" si="2"/>
        <v>836680.36</v>
      </c>
      <c r="M22" s="7">
        <f t="shared" si="2"/>
        <v>452128.62</v>
      </c>
      <c r="N22" s="7">
        <f t="shared" si="2"/>
        <v>243961.24</v>
      </c>
      <c r="O22" s="7">
        <f t="shared" si="2"/>
        <v>8433585.86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2021-04-23T18:26:20Z</dcterms:modified>
  <cp:category/>
  <cp:version/>
  <cp:contentType/>
  <cp:contentStatus/>
</cp:coreProperties>
</file>