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<sst xmlns="http://schemas.openxmlformats.org/spreadsheetml/2006/main" count="81" uniqueCount="63">
  <si>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</si>
  <si>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</si>
  <si>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</si>
  <si>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</si>
  <si>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</si>
  <si>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</si>
  <si>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</si>
  <si>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</si>
  <si>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</si>
  <si>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</si>
  <si>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</si>
  <si>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</si>
  <si>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</si>
  <si>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</si>
  <si>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</si>
  <si>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</si>
  <si>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</si>
  <si>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</si>
  <si>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</si>
  <si>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</si>
  <si>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</si>
  <si>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</si>
  <si>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</si>
  <si>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</si>
  <si>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</si>
  <si>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</si>
  <si>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</si>
  <si>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</si>
  <si>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</si>
  <si>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</si>
  <si>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</si>
  <si>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</si>
  <si>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</si>
  <si>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</si>
  <si>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</si>
  <si>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</si>
  <si>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</si>
  <si>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</si>
  <si>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</si>
  <si>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</si>
  <si>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</si>
  <si>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</si>
  <si>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</si>
  <si>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</si>
  <si>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</si>
  <si>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</si>
  <si>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</si>
  <si>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</si>
  <si>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</si>
  <si>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</si>
  <si>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</si>
  <si>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</si>
  <si>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</si>
  <si>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</si>
  <si>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</si>
  <si>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</si>
  <si>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</si>
  <si>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</si>
  <si>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</si>
  <si>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</si>
  <si>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</si>
  <si>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</si>
  <si>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15/04/21 - VENCIMENTO 23/04/21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</si>
</sst>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1278567.0699999998</v>
      </c>
      <c r="C6" s="10">
        <v>1203418.07</v>
      </c>
      <c r="D6" s="10">
        <v>1421274.28</v>
      </c>
      <c r="E6" s="10">
        <v>854296.87</v>
      </c>
      <c r="F6" s="10">
        <v>900289.45</v>
      </c>
      <c r="G6" s="10">
        <v>999350.3799999999</v>
      </c>
      <c r="H6" s="10">
        <v>878241.6100000001</v>
      </c>
      <c r="I6" s="10">
        <v>1212559.02</v>
      </c>
      <c r="J6" s="10">
        <v>443870.99</v>
      </c>
      <c r="K6" s="10">
        <f>SUM(B6:J6)</f>
        <v>9191867.74</v>
      </c>
      <c r="Q6"/>
      <c r="R6"/>
    </row>
    <row r="7" spans="1:18" ht="27" customHeight="1">
      <c r="A7" s="2" t="s">
        <v>4</v>
      </c>
      <c r="B7" s="19">
        <v>-142124.17</v>
      </c>
      <c r="C7" s="19">
        <v>-50024.35</v>
      </c>
      <c r="D7" s="19">
        <v>-97162.89</v>
      </c>
      <c r="E7" s="19">
        <v>-117239.34999999999</v>
      </c>
      <c r="F7" s="19">
        <v>-37729.4</v>
      </c>
      <c r="G7" s="19">
        <v>-129857.66</v>
      </c>
      <c r="H7" s="19">
        <v>-39366.81</v>
      </c>
      <c r="I7" s="19">
        <v>-78643.76</v>
      </c>
      <c r="J7" s="19">
        <v>-22571.09</v>
      </c>
      <c r="K7" s="8">
        <f>SUM(B7:J7)</f>
        <v>-714719.4800000001</v>
      </c>
      <c r="Q7"/>
      <c r="R7"/>
    </row>
    <row r="8" spans="1:11" ht="27" customHeight="1">
      <c r="A8" s="6" t="s">
        <v>5</v>
      </c>
      <c r="B8" s="7">
        <f>B6+B7</f>
        <v>1136442.9</v>
      </c>
      <c r="C8" s="7">
        <f aca="true" t="shared" si="0" ref="C8:J8">C6+C7</f>
        <v>1153393.72</v>
      </c>
      <c r="D8" s="7">
        <f t="shared" si="0"/>
        <v>1324111.3900000001</v>
      </c>
      <c r="E8" s="7">
        <f t="shared" si="0"/>
        <v>737057.52</v>
      </c>
      <c r="F8" s="7">
        <f t="shared" si="0"/>
        <v>862560.0499999999</v>
      </c>
      <c r="G8" s="7">
        <f t="shared" si="0"/>
        <v>869492.7199999999</v>
      </c>
      <c r="H8" s="7">
        <f t="shared" si="0"/>
        <v>838874.8</v>
      </c>
      <c r="I8" s="7">
        <f t="shared" si="0"/>
        <v>1133915.26</v>
      </c>
      <c r="J8" s="7">
        <f t="shared" si="0"/>
        <v>421299.89999999997</v>
      </c>
      <c r="K8" s="7">
        <f>SUM(B8:J8)</f>
        <v>8477148.26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480222.18</v>
      </c>
      <c r="C13" s="10">
        <v>382413.74999999994</v>
      </c>
      <c r="D13" s="10">
        <v>1269566.71</v>
      </c>
      <c r="E13" s="10">
        <v>1004858.17</v>
      </c>
      <c r="F13" s="10">
        <v>1098198.8499999999</v>
      </c>
      <c r="G13" s="10">
        <v>608387.02</v>
      </c>
      <c r="H13" s="10">
        <v>339631.84</v>
      </c>
      <c r="I13" s="10">
        <v>461338.3</v>
      </c>
      <c r="J13" s="10">
        <v>512109.92000000004</v>
      </c>
      <c r="K13" s="10">
        <v>642439.8400000001</v>
      </c>
      <c r="L13" s="10">
        <f>SUM(B13:K13)</f>
        <v>6799166.579999999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-34460.31</v>
      </c>
      <c r="C14" s="8">
        <v>-18678</v>
      </c>
      <c r="D14" s="8">
        <v>-51251.2</v>
      </c>
      <c r="E14" s="8">
        <v>-46569.77</v>
      </c>
      <c r="F14" s="8">
        <v>-40761.6</v>
      </c>
      <c r="G14" s="8">
        <v>-25863.2</v>
      </c>
      <c r="H14" s="8">
        <v>-19661.75</v>
      </c>
      <c r="I14" s="8">
        <v>-28218.61</v>
      </c>
      <c r="J14" s="8">
        <v>-14722.4</v>
      </c>
      <c r="K14" s="8">
        <v>-33374</v>
      </c>
      <c r="L14" s="8">
        <f>SUM(B14:K14)</f>
        <v>-313560.84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445761.87</v>
      </c>
      <c r="C15" s="7">
        <f aca="true" t="shared" si="1" ref="C15:K15">C13+C14</f>
        <v>363735.74999999994</v>
      </c>
      <c r="D15" s="7">
        <f t="shared" si="1"/>
        <v>1218315.51</v>
      </c>
      <c r="E15" s="7">
        <f t="shared" si="1"/>
        <v>958288.4</v>
      </c>
      <c r="F15" s="7">
        <f t="shared" si="1"/>
        <v>1057437.2499999998</v>
      </c>
      <c r="G15" s="7">
        <f t="shared" si="1"/>
        <v>582523.8200000001</v>
      </c>
      <c r="H15" s="7">
        <f t="shared" si="1"/>
        <v>319970.09</v>
      </c>
      <c r="I15" s="7">
        <f t="shared" si="1"/>
        <v>433119.69</v>
      </c>
      <c r="J15" s="7">
        <f t="shared" si="1"/>
        <v>497387.52</v>
      </c>
      <c r="K15" s="7">
        <f t="shared" si="1"/>
        <v>609065.8400000001</v>
      </c>
      <c r="L15" s="7">
        <f>+L13+L14</f>
        <v>6485605.739999999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1063218.73</v>
      </c>
      <c r="C20" s="10">
        <v>796435.92</v>
      </c>
      <c r="D20" s="10">
        <v>755854.5499999999</v>
      </c>
      <c r="E20" s="10">
        <v>207949.16</v>
      </c>
      <c r="F20" s="10">
        <v>741887.95</v>
      </c>
      <c r="G20" s="10">
        <v>1031371.2799999998</v>
      </c>
      <c r="H20" s="10">
        <v>228572.83</v>
      </c>
      <c r="I20" s="10">
        <v>773176.6599999999</v>
      </c>
      <c r="J20" s="10">
        <v>672678.09</v>
      </c>
      <c r="K20" s="10">
        <v>915614.0099999999</v>
      </c>
      <c r="L20" s="10">
        <v>854773.9899999999</v>
      </c>
      <c r="M20" s="10">
        <v>465793.43000000005</v>
      </c>
      <c r="N20" s="10">
        <v>255578.45</v>
      </c>
      <c r="O20" s="10">
        <f>SUM(B20:N20)</f>
        <v>8762905.049999999</v>
      </c>
    </row>
    <row r="21" spans="1:15" ht="27" customHeight="1">
      <c r="A21" s="2" t="s">
        <v>4</v>
      </c>
      <c r="B21" s="8">
        <v>-42548</v>
      </c>
      <c r="C21" s="8">
        <v>-38526.4</v>
      </c>
      <c r="D21" s="8">
        <v>-35680.09</v>
      </c>
      <c r="E21" s="8">
        <v>-5773.6</v>
      </c>
      <c r="F21" s="8">
        <v>-17146.8</v>
      </c>
      <c r="G21" s="8">
        <v>-34342</v>
      </c>
      <c r="H21" s="8">
        <v>-8571.289999999999</v>
      </c>
      <c r="I21" s="8">
        <v>-42182.8</v>
      </c>
      <c r="J21" s="8">
        <v>-29123.6</v>
      </c>
      <c r="K21" s="8">
        <v>-28798</v>
      </c>
      <c r="L21" s="8">
        <v>-22294.8</v>
      </c>
      <c r="M21" s="8">
        <v>-12799.6</v>
      </c>
      <c r="N21" s="8">
        <v>-10392.8</v>
      </c>
      <c r="O21" s="8">
        <f>SUM(B21:N21)</f>
        <v>-328179.7799999999</v>
      </c>
    </row>
    <row r="22" spans="1:15" ht="27" customHeight="1">
      <c r="A22" s="6" t="s">
        <v>5</v>
      </c>
      <c r="B22" s="7">
        <f>+B20+B21</f>
        <v>1020670.73</v>
      </c>
      <c r="C22" s="7">
        <f>+C20+C21</f>
        <v>757909.52</v>
      </c>
      <c r="D22" s="7">
        <f aca="true" t="shared" si="2" ref="D22:O22">+D20+D21</f>
        <v>720174.46</v>
      </c>
      <c r="E22" s="7">
        <f t="shared" si="2"/>
        <v>202175.56</v>
      </c>
      <c r="F22" s="7">
        <f t="shared" si="2"/>
        <v>724741.1499999999</v>
      </c>
      <c r="G22" s="7">
        <f t="shared" si="2"/>
        <v>997029.2799999998</v>
      </c>
      <c r="H22" s="7">
        <f t="shared" si="2"/>
        <v>220001.53999999998</v>
      </c>
      <c r="I22" s="7">
        <f t="shared" si="2"/>
        <v>730993.8599999999</v>
      </c>
      <c r="J22" s="7">
        <f t="shared" si="2"/>
        <v>643554.49</v>
      </c>
      <c r="K22" s="7">
        <f t="shared" si="2"/>
        <v>886816.0099999999</v>
      </c>
      <c r="L22" s="7">
        <f t="shared" si="2"/>
        <v>832479.1899999998</v>
      </c>
      <c r="M22" s="7">
        <f t="shared" si="2"/>
        <v>452993.8300000001</v>
      </c>
      <c r="N22" s="7">
        <f t="shared" si="2"/>
        <v>245185.65000000002</v>
      </c>
      <c r="O22" s="7">
        <f t="shared" si="2"/>
        <v>8434725.27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2021-04-22T17:42:56Z</dcterms:modified>
  <cp:category/>
  <cp:version/>
  <cp:contentType/>
  <cp:contentStatus/>
</cp:coreProperties>
</file>